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75" yWindow="420" windowWidth="11175" windowHeight="5310"/>
  </bookViews>
  <sheets>
    <sheet name="Laboratory reagents" sheetId="1" r:id="rId1"/>
  </sheets>
  <calcPr calcId="145621" calcOnSave="0"/>
</workbook>
</file>

<file path=xl/calcChain.xml><?xml version="1.0" encoding="utf-8"?>
<calcChain xmlns="http://schemas.openxmlformats.org/spreadsheetml/2006/main">
  <c r="S194" i="1" l="1"/>
  <c r="Q194" i="1"/>
  <c r="O194" i="1"/>
  <c r="M194" i="1"/>
  <c r="S193" i="1"/>
  <c r="Q193" i="1"/>
  <c r="O193" i="1"/>
  <c r="M193" i="1"/>
  <c r="S192" i="1"/>
  <c r="Q192" i="1"/>
  <c r="O192" i="1"/>
  <c r="M192" i="1"/>
  <c r="S191" i="1"/>
  <c r="Q191" i="1"/>
  <c r="O191" i="1"/>
  <c r="M191" i="1"/>
  <c r="S190" i="1"/>
  <c r="Q190" i="1"/>
  <c r="O190" i="1"/>
  <c r="M190" i="1"/>
  <c r="S189" i="1"/>
  <c r="Q189" i="1"/>
  <c r="O189" i="1"/>
  <c r="M189" i="1"/>
  <c r="S188" i="1"/>
  <c r="Q188" i="1"/>
  <c r="O188" i="1"/>
  <c r="M188" i="1"/>
  <c r="S187" i="1"/>
  <c r="Q187" i="1"/>
  <c r="O187" i="1"/>
  <c r="M187" i="1"/>
  <c r="S186" i="1"/>
  <c r="Q186" i="1"/>
  <c r="O186" i="1"/>
  <c r="M186" i="1"/>
  <c r="S185" i="1"/>
  <c r="Q185" i="1"/>
  <c r="O185" i="1"/>
  <c r="M185" i="1"/>
  <c r="S184" i="1"/>
  <c r="Q184" i="1"/>
  <c r="O184" i="1"/>
  <c r="M184" i="1"/>
  <c r="S181" i="1"/>
  <c r="Q181" i="1"/>
  <c r="O181" i="1"/>
  <c r="M181" i="1"/>
  <c r="S180" i="1"/>
  <c r="Q180" i="1"/>
  <c r="O180" i="1"/>
  <c r="M180" i="1"/>
  <c r="S179" i="1"/>
  <c r="Q179" i="1"/>
  <c r="O179" i="1"/>
  <c r="M179" i="1"/>
  <c r="S177" i="1"/>
  <c r="Q177" i="1"/>
  <c r="O177" i="1"/>
  <c r="M177" i="1"/>
  <c r="S176" i="1"/>
  <c r="Q176" i="1"/>
  <c r="O176" i="1"/>
  <c r="M176" i="1"/>
  <c r="S174" i="1"/>
  <c r="Q174" i="1"/>
  <c r="O174" i="1"/>
  <c r="M174" i="1"/>
  <c r="S173" i="1"/>
  <c r="Q173" i="1"/>
  <c r="O173" i="1"/>
  <c r="M173" i="1"/>
  <c r="S172" i="1"/>
  <c r="Q172" i="1"/>
  <c r="O172" i="1"/>
  <c r="M172" i="1"/>
  <c r="S171" i="1"/>
  <c r="Q171" i="1"/>
  <c r="O171" i="1"/>
  <c r="M171" i="1"/>
  <c r="S170" i="1"/>
  <c r="Q170" i="1"/>
  <c r="O170" i="1"/>
  <c r="M170" i="1"/>
  <c r="S169" i="1"/>
  <c r="Q169" i="1"/>
  <c r="O169" i="1"/>
  <c r="M169" i="1"/>
  <c r="S168" i="1"/>
  <c r="Q168" i="1"/>
  <c r="O168" i="1"/>
  <c r="M168" i="1"/>
  <c r="S167" i="1"/>
  <c r="Q167" i="1"/>
  <c r="O167" i="1"/>
  <c r="M167" i="1"/>
  <c r="S166" i="1"/>
  <c r="Q166" i="1"/>
  <c r="O166" i="1"/>
  <c r="M166" i="1"/>
  <c r="S165" i="1"/>
  <c r="Q165" i="1"/>
  <c r="O165" i="1"/>
  <c r="M165" i="1"/>
  <c r="S164" i="1"/>
  <c r="Q164" i="1"/>
  <c r="O164" i="1"/>
  <c r="M164" i="1"/>
  <c r="S163" i="1"/>
  <c r="Q163" i="1"/>
  <c r="O163" i="1"/>
  <c r="M163" i="1"/>
  <c r="S162" i="1"/>
  <c r="Q162" i="1"/>
  <c r="O162" i="1"/>
  <c r="M162" i="1"/>
  <c r="S161" i="1"/>
  <c r="Q161" i="1"/>
  <c r="O161" i="1"/>
  <c r="M161" i="1"/>
  <c r="S160" i="1"/>
  <c r="Q160" i="1"/>
  <c r="O160" i="1"/>
  <c r="M160" i="1"/>
  <c r="S159" i="1"/>
  <c r="Q159" i="1"/>
  <c r="O159" i="1"/>
  <c r="M159" i="1"/>
  <c r="S158" i="1"/>
  <c r="Q158" i="1"/>
  <c r="O158" i="1"/>
  <c r="M158" i="1"/>
  <c r="S157" i="1"/>
  <c r="Q157" i="1"/>
  <c r="O157" i="1"/>
  <c r="M157" i="1"/>
  <c r="S156" i="1"/>
  <c r="Q156" i="1"/>
  <c r="O156" i="1"/>
  <c r="M156" i="1"/>
  <c r="S155" i="1"/>
  <c r="Q155" i="1"/>
  <c r="O155" i="1"/>
  <c r="M155" i="1"/>
  <c r="S154" i="1"/>
  <c r="Q154" i="1"/>
  <c r="O154" i="1"/>
  <c r="M154" i="1"/>
  <c r="S153" i="1"/>
  <c r="Q153" i="1"/>
  <c r="O153" i="1"/>
  <c r="M153" i="1"/>
  <c r="S152" i="1"/>
  <c r="Q152" i="1"/>
  <c r="O152" i="1"/>
  <c r="M152" i="1"/>
  <c r="S151" i="1"/>
  <c r="Q151" i="1"/>
  <c r="O151" i="1"/>
  <c r="M151" i="1"/>
  <c r="S150" i="1"/>
  <c r="Q150" i="1"/>
  <c r="O150" i="1"/>
  <c r="M150" i="1"/>
  <c r="S149" i="1"/>
  <c r="Q149" i="1"/>
  <c r="O149" i="1"/>
  <c r="M149" i="1"/>
  <c r="S148" i="1"/>
  <c r="Q148" i="1"/>
  <c r="O148" i="1"/>
  <c r="M148" i="1"/>
  <c r="S146" i="1"/>
  <c r="Q146" i="1"/>
  <c r="O146" i="1"/>
  <c r="M146" i="1"/>
  <c r="S145" i="1"/>
  <c r="Q145" i="1"/>
  <c r="O145" i="1"/>
  <c r="M145" i="1"/>
  <c r="S144" i="1"/>
  <c r="Q144" i="1"/>
  <c r="O144" i="1"/>
  <c r="M144" i="1"/>
  <c r="S143" i="1"/>
  <c r="Q143" i="1"/>
  <c r="O143" i="1"/>
  <c r="M143" i="1"/>
  <c r="S142" i="1"/>
  <c r="Q142" i="1"/>
  <c r="O142" i="1"/>
  <c r="M142" i="1"/>
  <c r="S141" i="1"/>
  <c r="Q141" i="1"/>
  <c r="O141" i="1"/>
  <c r="M141" i="1"/>
  <c r="S140" i="1"/>
  <c r="Q140" i="1"/>
  <c r="O140" i="1"/>
  <c r="M140" i="1"/>
  <c r="S139" i="1"/>
  <c r="Q139" i="1"/>
  <c r="O139" i="1"/>
  <c r="M139" i="1"/>
  <c r="S138" i="1"/>
  <c r="Q138" i="1"/>
  <c r="O138" i="1"/>
  <c r="M138" i="1"/>
  <c r="S137" i="1"/>
  <c r="Q137" i="1"/>
  <c r="O137" i="1"/>
  <c r="M137" i="1"/>
  <c r="S136" i="1"/>
  <c r="Q136" i="1"/>
  <c r="O136" i="1"/>
  <c r="M136" i="1"/>
  <c r="S135" i="1"/>
  <c r="Q135" i="1"/>
  <c r="O135" i="1"/>
  <c r="M135" i="1"/>
  <c r="S134" i="1"/>
  <c r="Q134" i="1"/>
  <c r="O134" i="1"/>
  <c r="M134" i="1"/>
  <c r="S133" i="1"/>
  <c r="Q133" i="1"/>
  <c r="O133" i="1"/>
  <c r="M133" i="1"/>
  <c r="S132" i="1"/>
  <c r="Q132" i="1"/>
  <c r="O132" i="1"/>
  <c r="M132" i="1"/>
  <c r="S131" i="1"/>
  <c r="Q131" i="1"/>
  <c r="O131" i="1"/>
  <c r="M131" i="1"/>
  <c r="S130" i="1"/>
  <c r="Q130" i="1"/>
  <c r="O130" i="1"/>
  <c r="M130" i="1"/>
  <c r="S129" i="1"/>
  <c r="Q129" i="1"/>
  <c r="O129" i="1"/>
  <c r="M129" i="1"/>
  <c r="S128" i="1"/>
  <c r="Q128" i="1"/>
  <c r="O128" i="1"/>
  <c r="M128" i="1"/>
  <c r="S127" i="1"/>
  <c r="Q127" i="1"/>
  <c r="O127" i="1"/>
  <c r="M127" i="1"/>
  <c r="S126" i="1"/>
  <c r="Q126" i="1"/>
  <c r="O126" i="1"/>
  <c r="M126" i="1"/>
  <c r="S125" i="1"/>
  <c r="Q125" i="1"/>
  <c r="O125" i="1"/>
  <c r="M125" i="1"/>
  <c r="S124" i="1"/>
  <c r="Q124" i="1"/>
  <c r="O124" i="1"/>
  <c r="M124" i="1"/>
  <c r="S123" i="1"/>
  <c r="Q123" i="1"/>
  <c r="O123" i="1"/>
  <c r="M123" i="1"/>
  <c r="S122" i="1"/>
  <c r="Q122" i="1"/>
  <c r="O122" i="1"/>
  <c r="M122" i="1"/>
  <c r="S121" i="1"/>
  <c r="Q121" i="1"/>
  <c r="O121" i="1"/>
  <c r="M121" i="1"/>
  <c r="S120" i="1"/>
  <c r="Q120" i="1"/>
  <c r="O120" i="1"/>
  <c r="M120" i="1"/>
  <c r="S119" i="1"/>
  <c r="Q119" i="1"/>
  <c r="O119" i="1"/>
  <c r="M119" i="1"/>
  <c r="S118" i="1"/>
  <c r="Q118" i="1"/>
  <c r="O118" i="1"/>
  <c r="M118" i="1"/>
  <c r="S116" i="1"/>
  <c r="Q116" i="1"/>
  <c r="O116" i="1"/>
  <c r="M116" i="1"/>
  <c r="S115" i="1"/>
  <c r="Q115" i="1"/>
  <c r="O115" i="1"/>
  <c r="M115" i="1"/>
  <c r="S114" i="1"/>
  <c r="Q114" i="1"/>
  <c r="O114" i="1"/>
  <c r="M114" i="1"/>
  <c r="S113" i="1"/>
  <c r="Q113" i="1"/>
  <c r="O113" i="1"/>
  <c r="M113" i="1"/>
  <c r="S112" i="1"/>
  <c r="Q112" i="1"/>
  <c r="O112" i="1"/>
  <c r="M112" i="1"/>
  <c r="S111" i="1"/>
  <c r="Q111" i="1"/>
  <c r="O111" i="1"/>
  <c r="M111" i="1"/>
  <c r="S110" i="1"/>
  <c r="Q110" i="1"/>
  <c r="O110" i="1"/>
  <c r="M110" i="1"/>
  <c r="S109" i="1"/>
  <c r="Q109" i="1"/>
  <c r="O109" i="1"/>
  <c r="M109" i="1"/>
  <c r="S108" i="1"/>
  <c r="Q108" i="1"/>
  <c r="O108" i="1"/>
  <c r="M108" i="1"/>
  <c r="S107" i="1"/>
  <c r="Q107" i="1"/>
  <c r="O107" i="1"/>
  <c r="M107" i="1"/>
  <c r="S106" i="1"/>
  <c r="Q106" i="1"/>
  <c r="O106" i="1"/>
  <c r="M106" i="1"/>
  <c r="S105" i="1"/>
  <c r="Q105" i="1"/>
  <c r="O105" i="1"/>
  <c r="M105" i="1"/>
  <c r="S104" i="1"/>
  <c r="Q104" i="1"/>
  <c r="O104" i="1"/>
  <c r="M104" i="1"/>
  <c r="S103" i="1"/>
  <c r="Q103" i="1"/>
  <c r="O103" i="1"/>
  <c r="M103" i="1"/>
  <c r="S102" i="1"/>
  <c r="Q102" i="1"/>
  <c r="O102" i="1"/>
  <c r="M102" i="1"/>
  <c r="S101" i="1"/>
  <c r="Q101" i="1"/>
  <c r="O101" i="1"/>
  <c r="M101" i="1"/>
  <c r="S100" i="1"/>
  <c r="Q100" i="1"/>
  <c r="O100" i="1"/>
  <c r="M100" i="1"/>
  <c r="S99" i="1"/>
  <c r="Q99" i="1"/>
  <c r="O99" i="1"/>
  <c r="M99" i="1"/>
  <c r="S98" i="1"/>
  <c r="Q98" i="1"/>
  <c r="O98" i="1"/>
  <c r="M98" i="1"/>
  <c r="S97" i="1"/>
  <c r="Q97" i="1"/>
  <c r="O97" i="1"/>
  <c r="M97" i="1"/>
  <c r="S96" i="1"/>
  <c r="Q96" i="1"/>
  <c r="O96" i="1"/>
  <c r="M96" i="1"/>
  <c r="S95" i="1"/>
  <c r="Q95" i="1"/>
  <c r="O95" i="1"/>
  <c r="M95" i="1"/>
  <c r="S94" i="1"/>
  <c r="Q94" i="1"/>
  <c r="O94" i="1"/>
  <c r="M94" i="1"/>
  <c r="S93" i="1"/>
  <c r="Q93" i="1"/>
  <c r="O93" i="1"/>
  <c r="M93" i="1"/>
  <c r="S92" i="1"/>
  <c r="Q92" i="1"/>
  <c r="O92" i="1"/>
  <c r="M92" i="1"/>
  <c r="S91" i="1"/>
  <c r="Q91" i="1"/>
  <c r="O91" i="1"/>
  <c r="M91" i="1"/>
  <c r="S90" i="1"/>
  <c r="Q90" i="1"/>
  <c r="O90" i="1"/>
  <c r="M90" i="1"/>
  <c r="S89" i="1"/>
  <c r="Q89" i="1"/>
  <c r="O89" i="1"/>
  <c r="M89" i="1"/>
  <c r="S88" i="1"/>
  <c r="Q88" i="1"/>
  <c r="O88" i="1"/>
  <c r="M88" i="1"/>
  <c r="S87" i="1"/>
  <c r="Q87" i="1"/>
  <c r="O87" i="1"/>
  <c r="M87" i="1"/>
  <c r="S86" i="1"/>
  <c r="Q86" i="1"/>
  <c r="O86" i="1"/>
  <c r="M86" i="1"/>
  <c r="S83" i="1"/>
  <c r="Q83" i="1"/>
  <c r="O83" i="1"/>
  <c r="M83" i="1"/>
  <c r="S82" i="1"/>
  <c r="Q82" i="1"/>
  <c r="O82" i="1"/>
  <c r="M82" i="1"/>
  <c r="S81" i="1"/>
  <c r="Q81" i="1"/>
  <c r="O81" i="1"/>
  <c r="M81" i="1"/>
  <c r="S80" i="1"/>
  <c r="Q80" i="1"/>
  <c r="O80" i="1"/>
  <c r="M80" i="1"/>
  <c r="S79" i="1"/>
  <c r="Q79" i="1"/>
  <c r="O79" i="1"/>
  <c r="M79" i="1"/>
  <c r="S78" i="1"/>
  <c r="Q78" i="1"/>
  <c r="O78" i="1"/>
  <c r="M78" i="1"/>
  <c r="S76" i="1"/>
  <c r="Q76" i="1"/>
  <c r="O76" i="1"/>
  <c r="M76" i="1"/>
  <c r="S75" i="1"/>
  <c r="Q75" i="1"/>
  <c r="O75" i="1"/>
  <c r="M75" i="1"/>
  <c r="S74" i="1"/>
  <c r="Q74" i="1"/>
  <c r="O74" i="1"/>
  <c r="M74" i="1"/>
  <c r="S73" i="1"/>
  <c r="Q73" i="1"/>
  <c r="O73" i="1"/>
  <c r="M73" i="1"/>
  <c r="S72" i="1"/>
  <c r="Q72" i="1"/>
  <c r="O72" i="1"/>
  <c r="M72" i="1"/>
  <c r="S71" i="1"/>
  <c r="Q71" i="1"/>
  <c r="O71" i="1"/>
  <c r="M71" i="1"/>
  <c r="S69" i="1"/>
  <c r="Q69" i="1"/>
  <c r="O69" i="1"/>
  <c r="M69" i="1"/>
  <c r="S68" i="1"/>
  <c r="Q68" i="1"/>
  <c r="O68" i="1"/>
  <c r="M68" i="1"/>
  <c r="S67" i="1"/>
  <c r="Q67" i="1"/>
  <c r="O67" i="1"/>
  <c r="M67" i="1"/>
  <c r="S65" i="1"/>
  <c r="Q65" i="1"/>
  <c r="O65" i="1"/>
  <c r="M65" i="1"/>
  <c r="S64" i="1"/>
  <c r="Q64" i="1"/>
  <c r="O64" i="1"/>
  <c r="M64" i="1"/>
  <c r="S63" i="1"/>
  <c r="Q63" i="1"/>
  <c r="O63" i="1"/>
  <c r="M63" i="1"/>
  <c r="S62" i="1"/>
  <c r="Q62" i="1"/>
  <c r="O62" i="1"/>
  <c r="M62" i="1"/>
  <c r="S61" i="1"/>
  <c r="Q61" i="1"/>
  <c r="O61" i="1"/>
  <c r="M61" i="1"/>
  <c r="S60" i="1"/>
  <c r="Q60" i="1"/>
  <c r="O60" i="1"/>
  <c r="M60" i="1"/>
  <c r="S58" i="1"/>
  <c r="Q58" i="1"/>
  <c r="O58" i="1"/>
  <c r="M58" i="1"/>
  <c r="S56" i="1"/>
  <c r="Q56" i="1"/>
  <c r="O56" i="1"/>
  <c r="M56" i="1"/>
  <c r="S55" i="1"/>
  <c r="Q55" i="1"/>
  <c r="O55" i="1"/>
  <c r="M55" i="1"/>
  <c r="S54" i="1"/>
  <c r="Q54" i="1"/>
  <c r="O54" i="1"/>
  <c r="M54" i="1"/>
  <c r="S53" i="1"/>
  <c r="Q53" i="1"/>
  <c r="O53" i="1"/>
  <c r="M53" i="1"/>
  <c r="S52" i="1"/>
  <c r="Q52" i="1"/>
  <c r="O52" i="1"/>
  <c r="M52" i="1"/>
  <c r="S51" i="1"/>
  <c r="Q51" i="1"/>
  <c r="O51" i="1"/>
  <c r="M51" i="1"/>
  <c r="S50" i="1"/>
  <c r="Q50" i="1"/>
  <c r="O50" i="1"/>
  <c r="M50" i="1"/>
  <c r="S49" i="1"/>
  <c r="Q49" i="1"/>
  <c r="O49" i="1"/>
  <c r="M49" i="1"/>
  <c r="S45" i="1"/>
  <c r="Q45" i="1"/>
  <c r="O45" i="1"/>
  <c r="M45" i="1"/>
  <c r="S44" i="1"/>
  <c r="Q44" i="1"/>
  <c r="O44" i="1"/>
  <c r="M44" i="1"/>
  <c r="S43" i="1"/>
  <c r="Q43" i="1"/>
  <c r="O43" i="1"/>
  <c r="M43" i="1"/>
  <c r="S42" i="1"/>
  <c r="Q42" i="1"/>
  <c r="O42" i="1"/>
  <c r="M42" i="1"/>
  <c r="S41" i="1"/>
  <c r="Q41" i="1"/>
  <c r="O41" i="1"/>
  <c r="M41" i="1"/>
  <c r="S40" i="1"/>
  <c r="Q40" i="1"/>
  <c r="O40" i="1"/>
  <c r="M40" i="1"/>
  <c r="S39" i="1"/>
  <c r="Q39" i="1"/>
  <c r="O39" i="1"/>
  <c r="M39" i="1"/>
  <c r="S38" i="1"/>
  <c r="Q38" i="1"/>
  <c r="O38" i="1"/>
  <c r="M38" i="1"/>
  <c r="S37" i="1"/>
  <c r="Q37" i="1"/>
  <c r="O37" i="1"/>
  <c r="M37" i="1"/>
  <c r="S36" i="1"/>
  <c r="Q36" i="1"/>
  <c r="O36" i="1"/>
  <c r="M36" i="1"/>
  <c r="S35" i="1"/>
  <c r="Q35" i="1"/>
  <c r="O35" i="1"/>
  <c r="M35" i="1"/>
  <c r="S34" i="1"/>
  <c r="Q34" i="1"/>
  <c r="O34" i="1"/>
  <c r="M34" i="1"/>
  <c r="S33" i="1"/>
  <c r="Q33" i="1"/>
  <c r="O33" i="1"/>
  <c r="M33" i="1"/>
  <c r="S32" i="1"/>
  <c r="Q32" i="1"/>
  <c r="O32" i="1"/>
  <c r="M32" i="1"/>
  <c r="S31" i="1"/>
  <c r="Q31" i="1"/>
  <c r="O31" i="1"/>
  <c r="M31" i="1"/>
  <c r="S29" i="1"/>
  <c r="Q29" i="1"/>
  <c r="O29" i="1"/>
  <c r="M29" i="1"/>
  <c r="S28" i="1"/>
  <c r="Q28" i="1"/>
  <c r="O28" i="1"/>
  <c r="M28" i="1"/>
  <c r="S27" i="1"/>
  <c r="Q27" i="1"/>
  <c r="S26" i="1"/>
  <c r="Q26" i="1"/>
  <c r="O26" i="1"/>
  <c r="M26" i="1"/>
  <c r="S25" i="1"/>
  <c r="Q25" i="1"/>
  <c r="O25" i="1"/>
  <c r="O195" i="1" s="1"/>
  <c r="M25" i="1"/>
  <c r="M195" i="1" s="1"/>
  <c r="Q195" i="1" l="1"/>
  <c r="S195" i="1"/>
</calcChain>
</file>

<file path=xl/sharedStrings.xml><?xml version="1.0" encoding="utf-8"?>
<sst xmlns="http://schemas.openxmlformats.org/spreadsheetml/2006/main" count="1705" uniqueCount="236">
  <si>
    <t>TESTS  CARRIED OUT FOR HIV DIAGNOSIS AND MONITORING IN HIV CLIENTS UNDER CARE &amp; TREATMENT</t>
  </si>
  <si>
    <t xml:space="preserve">Screening tests </t>
  </si>
  <si>
    <t>Sister Fatma</t>
  </si>
  <si>
    <t>Confirmatory test</t>
  </si>
  <si>
    <t>Tie breaker test</t>
  </si>
  <si>
    <t>CD4 Test (Baseline tests, treatment monitoring)</t>
  </si>
  <si>
    <t>Viral load (Suspected treatment failure and treatment monitoring)</t>
  </si>
  <si>
    <t>Drug senitivity testing for ARV drugs (HIV DR testing)</t>
  </si>
  <si>
    <t xml:space="preserve">Haematology tests eg Full Blood Count,  </t>
  </si>
  <si>
    <t xml:space="preserve">Clinical chemistry tests eg creatinine, ALT, </t>
  </si>
  <si>
    <t xml:space="preserve">Others </t>
  </si>
  <si>
    <t>TESTS  CARRIED OUT FOR DIAGNOSIS OF OPPORTUNISTIC INFECTIONS  IN HIV CLIENTS</t>
  </si>
  <si>
    <t>TB screening</t>
  </si>
  <si>
    <t>Cryptoccocus neoformans screening (crag)</t>
  </si>
  <si>
    <t>Pap smear</t>
  </si>
  <si>
    <t>Suheila</t>
  </si>
  <si>
    <t>VIA/VILLI</t>
  </si>
  <si>
    <t>QUOTED PRICES ARE IN KSH</t>
  </si>
  <si>
    <t>LABORATORY REAGENTS (TOTAL CONSUMPTION FOR THE WHOLE YEAR)</t>
  </si>
  <si>
    <t>PACK SIZE</t>
  </si>
  <si>
    <t>price (KSH)</t>
  </si>
  <si>
    <t>QTY</t>
  </si>
  <si>
    <t>TOTAL COST</t>
  </si>
  <si>
    <t>ALLOCATION DUE TO CARE &amp; TREATMENT 100%</t>
  </si>
  <si>
    <t xml:space="preserve">COST PER TEST </t>
  </si>
  <si>
    <t>Test Kit 1 (Screening)</t>
  </si>
  <si>
    <t>ND</t>
  </si>
  <si>
    <t>Determine</t>
  </si>
  <si>
    <t>First Response</t>
  </si>
  <si>
    <t>30 kits</t>
  </si>
  <si>
    <t>Test Kit 2 (Confirmatory)</t>
  </si>
  <si>
    <t>Bioline</t>
  </si>
  <si>
    <t>25 kits</t>
  </si>
  <si>
    <t>KHB</t>
  </si>
  <si>
    <t xml:space="preserve">Test Kit 3 (Tie-breaker) </t>
  </si>
  <si>
    <t>Unigold</t>
  </si>
  <si>
    <t>Cotton wool</t>
  </si>
  <si>
    <t>1 roll</t>
  </si>
  <si>
    <t>Vacutainer red</t>
  </si>
  <si>
    <t>100 tubes</t>
  </si>
  <si>
    <t>Vacutainer purple</t>
  </si>
  <si>
    <t>Vacutainer Yellow</t>
  </si>
  <si>
    <t>Needle 21G</t>
  </si>
  <si>
    <t>Needle 23G</t>
  </si>
  <si>
    <t>Needle 25G</t>
  </si>
  <si>
    <t xml:space="preserve">Vacutainer needle </t>
  </si>
  <si>
    <t>Syringe 2cc</t>
  </si>
  <si>
    <t>Syringe 5cc</t>
  </si>
  <si>
    <t>Syringe 10cc</t>
  </si>
  <si>
    <t>Gloves</t>
  </si>
  <si>
    <t>Methylated spirit</t>
  </si>
  <si>
    <t>5 litre</t>
  </si>
  <si>
    <t>Micropore</t>
  </si>
  <si>
    <t>OTHER REAGENTS DEPEND ON TYPE OF EQUIPMENT AT BOMU</t>
  </si>
  <si>
    <t>A list of equipment required</t>
  </si>
  <si>
    <t>FACS CALIBER CD4</t>
  </si>
  <si>
    <t>BD FACS Calibur - TRITEST CD3/CD4/CD45 with TruCOUNT Tubes</t>
  </si>
  <si>
    <t>50's</t>
  </si>
  <si>
    <t xml:space="preserve">BD FACS Calibur CD 3/4/45- Calibrite 3 CE 25T </t>
  </si>
  <si>
    <t>25's</t>
  </si>
  <si>
    <t>BD FACS Calibur CD 3/4/45- FACS Clean</t>
  </si>
  <si>
    <t>5 lts</t>
  </si>
  <si>
    <t>BD FACS Calibur CD 3/4/45- FACS Rinse</t>
  </si>
  <si>
    <t>BD FACS Calibur CD 3/4/45- FACS Flow</t>
  </si>
  <si>
    <t>20 lts</t>
  </si>
  <si>
    <t>BD FACS Calibur CD 3/4/45- FACS Lysing Solution</t>
  </si>
  <si>
    <t>100 ml</t>
  </si>
  <si>
    <t>Multicheck contol low</t>
  </si>
  <si>
    <t>Multicheck control</t>
  </si>
  <si>
    <t xml:space="preserve">Microscope </t>
  </si>
  <si>
    <t xml:space="preserve">Microscope Oil emmersion </t>
  </si>
  <si>
    <t>100mL</t>
  </si>
  <si>
    <t>Hb Metre</t>
  </si>
  <si>
    <t>Hemocue cuvettes</t>
  </si>
  <si>
    <t>1 X 50</t>
  </si>
  <si>
    <t>HB control low</t>
  </si>
  <si>
    <t>HB control normal</t>
  </si>
  <si>
    <t>HB control high</t>
  </si>
  <si>
    <t>Diaspect cuvettes</t>
  </si>
  <si>
    <t>Diaspect control</t>
  </si>
  <si>
    <t>Quintus Machine</t>
  </si>
  <si>
    <t>Quintus diluent</t>
  </si>
  <si>
    <t>20 litres</t>
  </si>
  <si>
    <t>Quintus control</t>
  </si>
  <si>
    <t>5 mls</t>
  </si>
  <si>
    <t>Quintus lyse</t>
  </si>
  <si>
    <t>5 liters</t>
  </si>
  <si>
    <t>BC 5380</t>
  </si>
  <si>
    <t>M 53 Diluent</t>
  </si>
  <si>
    <t>M 53 leo 1 lyse</t>
  </si>
  <si>
    <t>1 litre</t>
  </si>
  <si>
    <t>M 53 leo 2 lyse</t>
  </si>
  <si>
    <t>400 litres</t>
  </si>
  <si>
    <t>M 53 leo LH lyse</t>
  </si>
  <si>
    <t>M 53 cleanser</t>
  </si>
  <si>
    <t>M 53 probe cleanser</t>
  </si>
  <si>
    <t>50 mls</t>
  </si>
  <si>
    <t>BC 5800</t>
  </si>
  <si>
    <t>M 58 Diluent</t>
  </si>
  <si>
    <t>20 liters</t>
  </si>
  <si>
    <t>M 58 leo 1 lyse</t>
  </si>
  <si>
    <t>1 liter</t>
  </si>
  <si>
    <t>M 58 leo 2 lyse</t>
  </si>
  <si>
    <t>400 mls</t>
  </si>
  <si>
    <t>M 58 leo LH lyse</t>
  </si>
  <si>
    <t>M 58 LBA</t>
  </si>
  <si>
    <t>M 58 probe cleanser</t>
  </si>
  <si>
    <t>Chemistry Analyser</t>
  </si>
  <si>
    <t>Vitros 5.1</t>
  </si>
  <si>
    <t>Albumin</t>
  </si>
  <si>
    <t>300 slides</t>
  </si>
  <si>
    <t>Alkaline phosphate</t>
  </si>
  <si>
    <t>ALT</t>
  </si>
  <si>
    <t>250 slides</t>
  </si>
  <si>
    <t>AST</t>
  </si>
  <si>
    <t>Amylase</t>
  </si>
  <si>
    <t>90 slides</t>
  </si>
  <si>
    <t>Urea</t>
  </si>
  <si>
    <t>Calibrator kit 4</t>
  </si>
  <si>
    <t>16 bottles</t>
  </si>
  <si>
    <t>Chloride</t>
  </si>
  <si>
    <t>Cholesterol</t>
  </si>
  <si>
    <t>Creatinine</t>
  </si>
  <si>
    <t>Direct DHL</t>
  </si>
  <si>
    <t>GGT</t>
  </si>
  <si>
    <t>Performance verifier 1</t>
  </si>
  <si>
    <t>12 bottles</t>
  </si>
  <si>
    <t>Performance verifier 2</t>
  </si>
  <si>
    <t>Reference fluid</t>
  </si>
  <si>
    <t>30x16 mls</t>
  </si>
  <si>
    <t>Sodium</t>
  </si>
  <si>
    <t>Potassium</t>
  </si>
  <si>
    <t xml:space="preserve">Total bilirubin </t>
  </si>
  <si>
    <t>Total Protein</t>
  </si>
  <si>
    <t>Versatips</t>
  </si>
  <si>
    <t>1000 tips</t>
  </si>
  <si>
    <t>Calibrator kit 2</t>
  </si>
  <si>
    <t>6 bottles</t>
  </si>
  <si>
    <t>sample cups</t>
  </si>
  <si>
    <t>1000 cups</t>
  </si>
  <si>
    <t>BUBC</t>
  </si>
  <si>
    <t>BUN</t>
  </si>
  <si>
    <t>Calcium</t>
  </si>
  <si>
    <t>Calibrator kit 1</t>
  </si>
  <si>
    <t>1 pack</t>
  </si>
  <si>
    <t>Calibrator kit 3</t>
  </si>
  <si>
    <t>Humidy control</t>
  </si>
  <si>
    <t>Triglycerides</t>
  </si>
  <si>
    <t>Uric acid</t>
  </si>
  <si>
    <t>Lipase</t>
  </si>
  <si>
    <t>Alpha 600</t>
  </si>
  <si>
    <t>Alfa path plus</t>
  </si>
  <si>
    <t>1000 pack</t>
  </si>
  <si>
    <t>Alfa test Albumin</t>
  </si>
  <si>
    <t>Alfa test cal L</t>
  </si>
  <si>
    <t>Alfa test Alkaline phosphate</t>
  </si>
  <si>
    <t>Alfa test Amylase</t>
  </si>
  <si>
    <t>Alfa test Bilirubin Direct</t>
  </si>
  <si>
    <t>Alfa test Total Bilirubin</t>
  </si>
  <si>
    <t>Alfa test Cholesterol</t>
  </si>
  <si>
    <t>Alfaa Test Creatinine</t>
  </si>
  <si>
    <t>Alfa test Diluent</t>
  </si>
  <si>
    <t>Alfa test GGT</t>
  </si>
  <si>
    <t>Alfa test GOT</t>
  </si>
  <si>
    <t>Alfa test GPT</t>
  </si>
  <si>
    <t>Alfatest HDL direct</t>
  </si>
  <si>
    <t>Alfa test phosporus</t>
  </si>
  <si>
    <t>Alfa test solution 2</t>
  </si>
  <si>
    <t>Alfa test total protein</t>
  </si>
  <si>
    <t>Alfa test Triglyceride</t>
  </si>
  <si>
    <t>Alfa test Urea</t>
  </si>
  <si>
    <t>Alfa test Uric acid</t>
  </si>
  <si>
    <t>Alfa test wash solution</t>
  </si>
  <si>
    <t>Alfa norm Arc</t>
  </si>
  <si>
    <t>Alfanorm Plus</t>
  </si>
  <si>
    <t>Alfa path L</t>
  </si>
  <si>
    <t>6 pack</t>
  </si>
  <si>
    <t>Alfatest GLU HK</t>
  </si>
  <si>
    <t>7 pack</t>
  </si>
  <si>
    <t>Alfa CAL E</t>
  </si>
  <si>
    <t>Bio CAL E</t>
  </si>
  <si>
    <t>Biolyzer Cholesterol</t>
  </si>
  <si>
    <t>ACE ALERA reagents</t>
  </si>
  <si>
    <t>Biobag</t>
  </si>
  <si>
    <t>50 pieces</t>
  </si>
  <si>
    <t>Control level 1</t>
  </si>
  <si>
    <t>1 X10</t>
  </si>
  <si>
    <t>Control level 2</t>
  </si>
  <si>
    <t>1X10</t>
  </si>
  <si>
    <t>Cuvettes</t>
  </si>
  <si>
    <t>1 x1000</t>
  </si>
  <si>
    <t>Direct bilirubin</t>
  </si>
  <si>
    <t>Direct HDL</t>
  </si>
  <si>
    <t>Direct HDL/LDL calibrator</t>
  </si>
  <si>
    <t>Direct HDL/LDL control</t>
  </si>
  <si>
    <t>Evap cap</t>
  </si>
  <si>
    <t>Gemcal serum</t>
  </si>
  <si>
    <t>GOT</t>
  </si>
  <si>
    <t>GPT</t>
  </si>
  <si>
    <t>Sample cups</t>
  </si>
  <si>
    <t>1 X 1000</t>
  </si>
  <si>
    <t>System diluent</t>
  </si>
  <si>
    <t>Total protein</t>
  </si>
  <si>
    <t>uric Acid</t>
  </si>
  <si>
    <t>wells</t>
  </si>
  <si>
    <t>piece</t>
  </si>
  <si>
    <t>Total Cholesterol</t>
  </si>
  <si>
    <t>Viral load</t>
  </si>
  <si>
    <t>Exivir load consumable</t>
  </si>
  <si>
    <t>Exivir load reagents</t>
  </si>
  <si>
    <t>Electrolyte Analyser reagents</t>
  </si>
  <si>
    <t>Snap pack fluid</t>
  </si>
  <si>
    <t>750 mls</t>
  </si>
  <si>
    <t>Cleaning solution</t>
  </si>
  <si>
    <t>150 mls</t>
  </si>
  <si>
    <t>Conditioning solution</t>
  </si>
  <si>
    <t>Craig test reagents</t>
  </si>
  <si>
    <t>50 strips</t>
  </si>
  <si>
    <t>TB test reagents</t>
  </si>
  <si>
    <t>Carbolfuchsin</t>
  </si>
  <si>
    <t>Acid alcohol</t>
  </si>
  <si>
    <t>Methylene blue</t>
  </si>
  <si>
    <t>Slides</t>
  </si>
  <si>
    <t>1 x 72</t>
  </si>
  <si>
    <t>Sputum containers</t>
  </si>
  <si>
    <t>1x1</t>
  </si>
  <si>
    <t>Match box</t>
  </si>
  <si>
    <t>1 box</t>
  </si>
  <si>
    <t>Safety box</t>
  </si>
  <si>
    <t>1 piece</t>
  </si>
  <si>
    <t>Photocopying papers</t>
  </si>
  <si>
    <t>Blue tips</t>
  </si>
  <si>
    <t xml:space="preserve">Computer paper </t>
  </si>
  <si>
    <t>Epson tonner</t>
  </si>
  <si>
    <t>TOTAL IN</t>
  </si>
  <si>
    <t>Adult ART (Lab Reagents Consumption)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</si>
</sst>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3" tint="0.3999755851924192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8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2" fillId="2" borderId="0" xfId="0" applyFont="1" applyFill="1" applyBorder="1" applyAlignment="1">
      <alignment horizontal="left" wrapText="1"/>
    </xf>
    <xf numFmtId="0" fontId="0" fillId="0" borderId="0" xfId="0" applyFont="1"/>
    <xf numFmtId="0" fontId="4" fillId="0" borderId="0" xfId="0" applyFont="1" applyFill="1" applyBorder="1" applyAlignment="1"/>
    <xf numFmtId="0" fontId="5" fillId="0" borderId="0" xfId="0" applyFont="1"/>
    <xf numFmtId="0" fontId="0" fillId="0" borderId="0" xfId="0" applyFont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8" fillId="0" borderId="1" xfId="0" applyFont="1" applyBorder="1"/>
    <xf numFmtId="0" fontId="3" fillId="5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9" fillId="0" borderId="1" xfId="0" applyFont="1" applyBorder="1" applyAlignment="1">
      <alignment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Font="1" applyBorder="1"/>
    <xf numFmtId="2" fontId="0" fillId="0" borderId="1" xfId="0" applyNumberFormat="1" applyFont="1" applyBorder="1"/>
    <xf numFmtId="0" fontId="11" fillId="0" borderId="1" xfId="0" applyFont="1" applyBorder="1" applyAlignment="1">
      <alignment vertical="center"/>
    </xf>
    <xf numFmtId="43" fontId="0" fillId="0" borderId="1" xfId="1" applyFont="1" applyBorder="1"/>
    <xf numFmtId="0" fontId="7" fillId="0" borderId="1" xfId="0" applyFont="1" applyBorder="1" applyAlignment="1">
      <alignment vertical="center" wrapText="1"/>
    </xf>
    <xf numFmtId="0" fontId="7" fillId="6" borderId="1" xfId="0" applyFont="1" applyFill="1" applyBorder="1" applyAlignment="1">
      <alignment vertical="center" wrapText="1"/>
    </xf>
    <xf numFmtId="0" fontId="7" fillId="7" borderId="1" xfId="0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0" fillId="0" borderId="5" xfId="0" applyFont="1" applyBorder="1"/>
    <xf numFmtId="0" fontId="10" fillId="0" borderId="5" xfId="0" applyFont="1" applyBorder="1" applyAlignment="1">
      <alignment vertical="center" wrapText="1"/>
    </xf>
    <xf numFmtId="0" fontId="12" fillId="0" borderId="1" xfId="0" applyFont="1" applyBorder="1" applyAlignment="1">
      <alignment horizontal="justify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3" fillId="0" borderId="1" xfId="0" applyFont="1" applyBorder="1" applyAlignment="1">
      <alignment horizontal="right" vertical="center"/>
    </xf>
    <xf numFmtId="0" fontId="7" fillId="7" borderId="0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7" borderId="1" xfId="0" applyFont="1" applyFill="1" applyBorder="1"/>
    <xf numFmtId="0" fontId="5" fillId="0" borderId="0" xfId="0" applyFont="1" applyBorder="1"/>
    <xf numFmtId="0" fontId="3" fillId="0" borderId="1" xfId="0" applyFont="1" applyBorder="1"/>
    <xf numFmtId="43" fontId="3" fillId="0" borderId="1" xfId="1" applyFont="1" applyBorder="1"/>
    <xf numFmtId="0" fontId="3" fillId="0" borderId="0" xfId="0" applyFont="1"/>
    <xf numFmtId="0" fontId="3" fillId="5" borderId="8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3" fillId="5" borderId="7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95"/>
  <sheetViews>
    <sheetView tabSelected="1" topLeftCell="A19" workbookViewId="0">
      <pane xSplit="3" ySplit="5" topLeftCell="D24" activePane="bottomRight" state="frozen"/>
      <selection activeCell="A19" sqref="A19"/>
      <selection pane="topRight" activeCell="E19" sqref="E19"/>
      <selection pane="bottomLeft" activeCell="A23" sqref="A23"/>
      <selection pane="bottomRight" activeCell="N26" sqref="N26"/>
    </sheetView>
  </sheetViews>
  <sheetFormatPr defaultRowHeight="15.75" x14ac:dyDescent="0.25"/>
  <cols>
    <col min="1" max="1" width="40.28515625" style="4" customWidth="1"/>
    <col min="2" max="2" width="11.28515625" style="5" customWidth="1"/>
    <col min="3" max="3" width="11.28515625" style="2" customWidth="1"/>
    <col min="4" max="11" width="0" style="2" hidden="1" customWidth="1"/>
    <col min="12" max="12" width="8.85546875" style="2"/>
    <col min="13" max="13" width="13.140625" style="2" hidden="1" customWidth="1"/>
    <col min="14" max="14" width="8.85546875" style="2"/>
    <col min="15" max="15" width="14.140625" style="2" hidden="1" customWidth="1"/>
    <col min="16" max="16" width="8.85546875" style="2"/>
    <col min="17" max="17" width="14.140625" style="2" hidden="1" customWidth="1"/>
    <col min="18" max="18" width="8.85546875" style="2"/>
    <col min="19" max="19" width="14.140625" style="2" hidden="1" customWidth="1"/>
    <col min="20" max="20" width="15.28515625" style="2" hidden="1" customWidth="1"/>
    <col min="21" max="21" width="13" style="2" hidden="1" customWidth="1"/>
    <col min="22" max="22" width="13" hidden="1" customWidth="1"/>
    <col min="23" max="23" width="0" hidden="1" customWidth="1"/>
  </cols>
  <sheetData>
    <row r="1" spans="1:9" ht="15" x14ac:dyDescent="0.25">
      <c r="A1" s="46" t="s">
        <v>0</v>
      </c>
      <c r="B1" s="46"/>
      <c r="C1" s="1"/>
    </row>
    <row r="2" spans="1:9" ht="15.6" customHeight="1" x14ac:dyDescent="0.25">
      <c r="A2" s="46"/>
      <c r="B2" s="47"/>
      <c r="C2" s="1"/>
      <c r="D2" s="3"/>
      <c r="E2" s="3"/>
      <c r="F2" s="3"/>
      <c r="G2" s="3"/>
      <c r="H2" s="3"/>
      <c r="I2" s="3"/>
    </row>
    <row r="3" spans="1:9" ht="15.6" x14ac:dyDescent="0.3">
      <c r="A3" s="4" t="s">
        <v>1</v>
      </c>
      <c r="B3" s="5" t="s">
        <v>2</v>
      </c>
    </row>
    <row r="4" spans="1:9" ht="15.6" x14ac:dyDescent="0.3">
      <c r="A4" s="4" t="s">
        <v>3</v>
      </c>
      <c r="B4" s="5" t="s">
        <v>2</v>
      </c>
    </row>
    <row r="5" spans="1:9" ht="15.6" x14ac:dyDescent="0.3">
      <c r="A5" s="4" t="s">
        <v>4</v>
      </c>
    </row>
    <row r="6" spans="1:9" ht="15.6" x14ac:dyDescent="0.3">
      <c r="A6" s="4" t="s">
        <v>5</v>
      </c>
    </row>
    <row r="7" spans="1:9" ht="15.6" x14ac:dyDescent="0.3">
      <c r="A7" s="4" t="s">
        <v>6</v>
      </c>
    </row>
    <row r="8" spans="1:9" ht="15.6" x14ac:dyDescent="0.3">
      <c r="A8" s="4" t="s">
        <v>7</v>
      </c>
    </row>
    <row r="9" spans="1:9" ht="15.6" x14ac:dyDescent="0.3">
      <c r="A9" s="4" t="s">
        <v>8</v>
      </c>
    </row>
    <row r="10" spans="1:9" ht="15.6" x14ac:dyDescent="0.3">
      <c r="A10" s="4" t="s">
        <v>9</v>
      </c>
    </row>
    <row r="11" spans="1:9" ht="15.6" x14ac:dyDescent="0.3">
      <c r="A11" s="6" t="s">
        <v>10</v>
      </c>
    </row>
    <row r="12" spans="1:9" ht="15.6" x14ac:dyDescent="0.3">
      <c r="A12" s="6"/>
    </row>
    <row r="14" spans="1:9" ht="14.45" x14ac:dyDescent="0.3">
      <c r="A14" s="48" t="s">
        <v>11</v>
      </c>
      <c r="B14" s="49"/>
      <c r="C14" s="49"/>
      <c r="D14" s="49"/>
      <c r="E14" s="49"/>
      <c r="F14" s="49"/>
      <c r="G14" s="49"/>
      <c r="H14" s="49"/>
      <c r="I14" s="50"/>
    </row>
    <row r="15" spans="1:9" ht="15.6" x14ac:dyDescent="0.3">
      <c r="A15" s="4" t="s">
        <v>12</v>
      </c>
    </row>
    <row r="16" spans="1:9" ht="15.6" x14ac:dyDescent="0.3">
      <c r="A16" s="7" t="s">
        <v>13</v>
      </c>
    </row>
    <row r="17" spans="1:21" ht="15.6" x14ac:dyDescent="0.3">
      <c r="A17" s="4" t="s">
        <v>14</v>
      </c>
      <c r="B17" s="5" t="s">
        <v>15</v>
      </c>
    </row>
    <row r="18" spans="1:21" ht="15.6" x14ac:dyDescent="0.3">
      <c r="A18" s="4" t="s">
        <v>16</v>
      </c>
      <c r="B18" s="5" t="s">
        <v>15</v>
      </c>
    </row>
    <row r="21" spans="1:21" ht="15.6" x14ac:dyDescent="0.3">
      <c r="A21" s="8" t="s">
        <v>17</v>
      </c>
      <c r="B21" s="51" t="s">
        <v>235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3"/>
    </row>
    <row r="22" spans="1:21" ht="14.45" customHeight="1" x14ac:dyDescent="0.25">
      <c r="A22" s="54" t="s">
        <v>18</v>
      </c>
      <c r="B22" s="56" t="s">
        <v>19</v>
      </c>
      <c r="C22" s="57" t="s">
        <v>20</v>
      </c>
      <c r="D22" s="44">
        <v>2004</v>
      </c>
      <c r="E22" s="44">
        <v>2005</v>
      </c>
      <c r="F22" s="44">
        <v>2006</v>
      </c>
      <c r="G22" s="44">
        <v>2007</v>
      </c>
      <c r="H22" s="44">
        <v>2008</v>
      </c>
      <c r="I22" s="44">
        <v>2009</v>
      </c>
      <c r="J22" s="44">
        <v>2010</v>
      </c>
      <c r="K22" s="44">
        <v>2011</v>
      </c>
      <c r="L22" s="40">
        <v>2012</v>
      </c>
      <c r="M22" s="41"/>
      <c r="N22" s="40">
        <v>2013</v>
      </c>
      <c r="O22" s="41"/>
      <c r="P22" s="40">
        <v>2014</v>
      </c>
      <c r="Q22" s="41"/>
      <c r="R22" s="40">
        <v>2015</v>
      </c>
      <c r="S22" s="42"/>
    </row>
    <row r="23" spans="1:21" s="12" customFormat="1" ht="60" x14ac:dyDescent="0.25">
      <c r="A23" s="55"/>
      <c r="B23" s="44"/>
      <c r="C23" s="58"/>
      <c r="D23" s="45"/>
      <c r="E23" s="45"/>
      <c r="F23" s="45"/>
      <c r="G23" s="45"/>
      <c r="H23" s="45"/>
      <c r="I23" s="45"/>
      <c r="J23" s="45"/>
      <c r="K23" s="45"/>
      <c r="L23" s="9" t="s">
        <v>21</v>
      </c>
      <c r="M23" s="10" t="s">
        <v>22</v>
      </c>
      <c r="N23" s="9" t="s">
        <v>21</v>
      </c>
      <c r="O23" s="10" t="s">
        <v>22</v>
      </c>
      <c r="P23" s="9" t="s">
        <v>21</v>
      </c>
      <c r="Q23" s="10" t="s">
        <v>22</v>
      </c>
      <c r="R23" s="9" t="s">
        <v>21</v>
      </c>
      <c r="S23" s="10" t="s">
        <v>22</v>
      </c>
      <c r="T23" s="11" t="s">
        <v>23</v>
      </c>
      <c r="U23" s="11" t="s">
        <v>24</v>
      </c>
    </row>
    <row r="24" spans="1:21" ht="15.6" x14ac:dyDescent="0.3">
      <c r="A24" s="13" t="s">
        <v>25</v>
      </c>
      <c r="B24" s="14"/>
      <c r="C24" s="15"/>
      <c r="D24" s="16" t="s">
        <v>26</v>
      </c>
      <c r="E24" s="16" t="s">
        <v>26</v>
      </c>
      <c r="F24" s="16" t="s">
        <v>26</v>
      </c>
      <c r="G24" s="16" t="s">
        <v>26</v>
      </c>
      <c r="H24" s="16" t="s">
        <v>26</v>
      </c>
      <c r="I24" s="16" t="s">
        <v>26</v>
      </c>
      <c r="J24" s="16" t="s">
        <v>26</v>
      </c>
      <c r="K24" s="16" t="s">
        <v>26</v>
      </c>
      <c r="L24" s="17"/>
      <c r="M24" s="18"/>
      <c r="N24" s="17"/>
      <c r="O24" s="17"/>
      <c r="P24" s="17"/>
      <c r="Q24" s="17"/>
      <c r="R24" s="17"/>
      <c r="S24" s="17"/>
      <c r="T24" s="17"/>
      <c r="U24" s="15"/>
    </row>
    <row r="25" spans="1:21" ht="15.6" x14ac:dyDescent="0.3">
      <c r="A25" s="19" t="s">
        <v>27</v>
      </c>
      <c r="B25" s="14">
        <v>100</v>
      </c>
      <c r="C25" s="15">
        <v>58</v>
      </c>
      <c r="D25" s="16" t="s">
        <v>26</v>
      </c>
      <c r="E25" s="16" t="s">
        <v>26</v>
      </c>
      <c r="F25" s="16" t="s">
        <v>26</v>
      </c>
      <c r="G25" s="16" t="s">
        <v>26</v>
      </c>
      <c r="H25" s="16" t="s">
        <v>26</v>
      </c>
      <c r="I25" s="16" t="s">
        <v>26</v>
      </c>
      <c r="J25" s="16" t="s">
        <v>26</v>
      </c>
      <c r="K25" s="16" t="s">
        <v>26</v>
      </c>
      <c r="L25" s="17"/>
      <c r="M25" s="20">
        <f t="shared" ref="M25:M88" si="0">C25*L25</f>
        <v>0</v>
      </c>
      <c r="N25" s="17">
        <v>8</v>
      </c>
      <c r="O25" s="20">
        <f>C25*N25</f>
        <v>464</v>
      </c>
      <c r="P25" s="17">
        <v>4</v>
      </c>
      <c r="Q25" s="20">
        <f>C25*P25</f>
        <v>232</v>
      </c>
      <c r="R25" s="17">
        <v>5</v>
      </c>
      <c r="S25" s="20">
        <f>C25*R25</f>
        <v>290</v>
      </c>
      <c r="T25" s="17"/>
      <c r="U25" s="15"/>
    </row>
    <row r="26" spans="1:21" ht="15.6" x14ac:dyDescent="0.3">
      <c r="A26" s="19" t="s">
        <v>28</v>
      </c>
      <c r="B26" s="14" t="s">
        <v>29</v>
      </c>
      <c r="C26" s="15">
        <v>116.66</v>
      </c>
      <c r="D26" s="16" t="s">
        <v>26</v>
      </c>
      <c r="E26" s="16" t="s">
        <v>26</v>
      </c>
      <c r="F26" s="16" t="s">
        <v>26</v>
      </c>
      <c r="G26" s="16" t="s">
        <v>26</v>
      </c>
      <c r="H26" s="16" t="s">
        <v>26</v>
      </c>
      <c r="I26" s="16" t="s">
        <v>26</v>
      </c>
      <c r="J26" s="16" t="s">
        <v>26</v>
      </c>
      <c r="K26" s="16" t="s">
        <v>26</v>
      </c>
      <c r="L26" s="17"/>
      <c r="M26" s="20">
        <f t="shared" si="0"/>
        <v>0</v>
      </c>
      <c r="N26" s="17"/>
      <c r="O26" s="20">
        <f t="shared" ref="O26:O89" si="1">C26*N26</f>
        <v>0</v>
      </c>
      <c r="P26" s="17"/>
      <c r="Q26" s="20">
        <f t="shared" ref="Q26:Q89" si="2">C26*P26</f>
        <v>0</v>
      </c>
      <c r="R26" s="17">
        <v>150</v>
      </c>
      <c r="S26" s="20">
        <f t="shared" ref="S26:S89" si="3">C26*R26</f>
        <v>17499</v>
      </c>
      <c r="T26" s="17"/>
      <c r="U26" s="15"/>
    </row>
    <row r="27" spans="1:21" ht="15.6" x14ac:dyDescent="0.3">
      <c r="A27" s="13" t="s">
        <v>30</v>
      </c>
      <c r="B27" s="14"/>
      <c r="C27" s="15"/>
      <c r="D27" s="16" t="s">
        <v>26</v>
      </c>
      <c r="E27" s="16" t="s">
        <v>26</v>
      </c>
      <c r="F27" s="16" t="s">
        <v>26</v>
      </c>
      <c r="G27" s="16" t="s">
        <v>26</v>
      </c>
      <c r="H27" s="16" t="s">
        <v>26</v>
      </c>
      <c r="I27" s="16" t="s">
        <v>26</v>
      </c>
      <c r="J27" s="16" t="s">
        <v>26</v>
      </c>
      <c r="K27" s="16" t="s">
        <v>26</v>
      </c>
      <c r="L27" s="17"/>
      <c r="M27" s="20"/>
      <c r="N27" s="17"/>
      <c r="O27" s="20"/>
      <c r="P27" s="17"/>
      <c r="Q27" s="20">
        <f t="shared" si="2"/>
        <v>0</v>
      </c>
      <c r="R27" s="17"/>
      <c r="S27" s="20">
        <f t="shared" si="3"/>
        <v>0</v>
      </c>
      <c r="T27" s="17"/>
      <c r="U27" s="15"/>
    </row>
    <row r="28" spans="1:21" ht="15.6" x14ac:dyDescent="0.3">
      <c r="A28" s="19" t="s">
        <v>31</v>
      </c>
      <c r="B28" s="14" t="s">
        <v>32</v>
      </c>
      <c r="C28" s="15"/>
      <c r="D28" s="16" t="s">
        <v>26</v>
      </c>
      <c r="E28" s="16" t="s">
        <v>26</v>
      </c>
      <c r="F28" s="16" t="s">
        <v>26</v>
      </c>
      <c r="G28" s="16" t="s">
        <v>26</v>
      </c>
      <c r="H28" s="16" t="s">
        <v>26</v>
      </c>
      <c r="I28" s="16" t="s">
        <v>26</v>
      </c>
      <c r="J28" s="16" t="s">
        <v>26</v>
      </c>
      <c r="K28" s="16" t="s">
        <v>26</v>
      </c>
      <c r="L28" s="17"/>
      <c r="M28" s="20">
        <f t="shared" si="0"/>
        <v>0</v>
      </c>
      <c r="N28" s="17"/>
      <c r="O28" s="20">
        <f t="shared" si="1"/>
        <v>0</v>
      </c>
      <c r="P28" s="17"/>
      <c r="Q28" s="20">
        <f t="shared" si="2"/>
        <v>0</v>
      </c>
      <c r="R28" s="17"/>
      <c r="S28" s="20">
        <f t="shared" si="3"/>
        <v>0</v>
      </c>
      <c r="T28" s="17"/>
      <c r="U28" s="15"/>
    </row>
    <row r="29" spans="1:21" ht="15.6" x14ac:dyDescent="0.3">
      <c r="A29" s="19" t="s">
        <v>33</v>
      </c>
      <c r="B29" s="14"/>
      <c r="C29" s="15"/>
      <c r="D29" s="16" t="s">
        <v>26</v>
      </c>
      <c r="E29" s="16" t="s">
        <v>26</v>
      </c>
      <c r="F29" s="16" t="s">
        <v>26</v>
      </c>
      <c r="G29" s="16" t="s">
        <v>26</v>
      </c>
      <c r="H29" s="16" t="s">
        <v>26</v>
      </c>
      <c r="I29" s="16" t="s">
        <v>26</v>
      </c>
      <c r="J29" s="16" t="s">
        <v>26</v>
      </c>
      <c r="K29" s="16" t="s">
        <v>26</v>
      </c>
      <c r="L29" s="17"/>
      <c r="M29" s="20">
        <f t="shared" si="0"/>
        <v>0</v>
      </c>
      <c r="N29" s="17"/>
      <c r="O29" s="20">
        <f t="shared" si="1"/>
        <v>0</v>
      </c>
      <c r="P29" s="17"/>
      <c r="Q29" s="20">
        <f t="shared" si="2"/>
        <v>0</v>
      </c>
      <c r="R29" s="17">
        <v>400</v>
      </c>
      <c r="S29" s="20">
        <f t="shared" si="3"/>
        <v>0</v>
      </c>
      <c r="T29" s="17"/>
      <c r="U29" s="15"/>
    </row>
    <row r="30" spans="1:21" ht="15.6" x14ac:dyDescent="0.3">
      <c r="A30" s="13" t="s">
        <v>34</v>
      </c>
      <c r="B30" s="14"/>
      <c r="C30" s="15"/>
      <c r="D30" s="16" t="s">
        <v>26</v>
      </c>
      <c r="E30" s="16" t="s">
        <v>26</v>
      </c>
      <c r="F30" s="16" t="s">
        <v>26</v>
      </c>
      <c r="G30" s="16" t="s">
        <v>26</v>
      </c>
      <c r="H30" s="16" t="s">
        <v>26</v>
      </c>
      <c r="I30" s="16" t="s">
        <v>26</v>
      </c>
      <c r="J30" s="16" t="s">
        <v>26</v>
      </c>
      <c r="K30" s="16" t="s">
        <v>26</v>
      </c>
      <c r="L30" s="17"/>
      <c r="M30" s="20"/>
      <c r="N30" s="17"/>
      <c r="O30" s="20"/>
      <c r="P30" s="17"/>
      <c r="Q30" s="20"/>
      <c r="R30" s="17"/>
      <c r="S30" s="20"/>
      <c r="T30" s="17"/>
      <c r="U30" s="15"/>
    </row>
    <row r="31" spans="1:21" ht="15.6" x14ac:dyDescent="0.3">
      <c r="A31" s="19" t="s">
        <v>35</v>
      </c>
      <c r="B31" s="14">
        <v>20</v>
      </c>
      <c r="C31" s="15">
        <v>225</v>
      </c>
      <c r="D31" s="16" t="s">
        <v>26</v>
      </c>
      <c r="E31" s="16" t="s">
        <v>26</v>
      </c>
      <c r="F31" s="16" t="s">
        <v>26</v>
      </c>
      <c r="G31" s="16" t="s">
        <v>26</v>
      </c>
      <c r="H31" s="16" t="s">
        <v>26</v>
      </c>
      <c r="I31" s="16" t="s">
        <v>26</v>
      </c>
      <c r="J31" s="16" t="s">
        <v>26</v>
      </c>
      <c r="K31" s="16" t="s">
        <v>26</v>
      </c>
      <c r="L31" s="17">
        <v>100</v>
      </c>
      <c r="M31" s="20">
        <f>C31*L31</f>
        <v>22500</v>
      </c>
      <c r="N31" s="17">
        <v>1000</v>
      </c>
      <c r="O31" s="20">
        <f t="shared" si="1"/>
        <v>225000</v>
      </c>
      <c r="P31" s="17">
        <v>40</v>
      </c>
      <c r="Q31" s="20">
        <f t="shared" si="2"/>
        <v>9000</v>
      </c>
      <c r="R31" s="17">
        <v>40</v>
      </c>
      <c r="S31" s="20">
        <f t="shared" si="3"/>
        <v>9000</v>
      </c>
      <c r="T31" s="17"/>
      <c r="U31" s="15"/>
    </row>
    <row r="32" spans="1:21" ht="15.6" x14ac:dyDescent="0.3">
      <c r="A32" s="19" t="s">
        <v>36</v>
      </c>
      <c r="B32" s="14" t="s">
        <v>37</v>
      </c>
      <c r="C32" s="15">
        <v>207.07</v>
      </c>
      <c r="D32" s="16" t="s">
        <v>26</v>
      </c>
      <c r="E32" s="16" t="s">
        <v>26</v>
      </c>
      <c r="F32" s="16" t="s">
        <v>26</v>
      </c>
      <c r="G32" s="16" t="s">
        <v>26</v>
      </c>
      <c r="H32" s="16" t="s">
        <v>26</v>
      </c>
      <c r="I32" s="16" t="s">
        <v>26</v>
      </c>
      <c r="J32" s="16" t="s">
        <v>26</v>
      </c>
      <c r="K32" s="16" t="s">
        <v>26</v>
      </c>
      <c r="L32" s="17"/>
      <c r="M32" s="20">
        <f t="shared" si="0"/>
        <v>0</v>
      </c>
      <c r="N32" s="17"/>
      <c r="O32" s="20">
        <f t="shared" si="1"/>
        <v>0</v>
      </c>
      <c r="P32" s="17">
        <v>35</v>
      </c>
      <c r="Q32" s="20">
        <f t="shared" si="2"/>
        <v>7247.45</v>
      </c>
      <c r="R32" s="17"/>
      <c r="S32" s="20">
        <f t="shared" si="3"/>
        <v>0</v>
      </c>
      <c r="T32" s="17"/>
      <c r="U32" s="15"/>
    </row>
    <row r="33" spans="1:21" ht="15.6" x14ac:dyDescent="0.3">
      <c r="A33" s="19" t="s">
        <v>38</v>
      </c>
      <c r="B33" s="14" t="s">
        <v>39</v>
      </c>
      <c r="C33" s="15">
        <v>14.85</v>
      </c>
      <c r="D33" s="16" t="s">
        <v>26</v>
      </c>
      <c r="E33" s="16" t="s">
        <v>26</v>
      </c>
      <c r="F33" s="16" t="s">
        <v>26</v>
      </c>
      <c r="G33" s="16" t="s">
        <v>26</v>
      </c>
      <c r="H33" s="16" t="s">
        <v>26</v>
      </c>
      <c r="I33" s="16" t="s">
        <v>26</v>
      </c>
      <c r="J33" s="16" t="s">
        <v>26</v>
      </c>
      <c r="K33" s="16" t="s">
        <v>26</v>
      </c>
      <c r="L33" s="17">
        <v>4500</v>
      </c>
      <c r="M33" s="20">
        <f t="shared" si="0"/>
        <v>66825</v>
      </c>
      <c r="N33" s="17">
        <v>11450</v>
      </c>
      <c r="O33" s="20">
        <f t="shared" si="1"/>
        <v>170032.5</v>
      </c>
      <c r="P33" s="17">
        <v>5500</v>
      </c>
      <c r="Q33" s="20">
        <f t="shared" si="2"/>
        <v>81675</v>
      </c>
      <c r="R33" s="17">
        <v>3200</v>
      </c>
      <c r="S33" s="20">
        <f t="shared" si="3"/>
        <v>47520</v>
      </c>
      <c r="T33" s="17"/>
      <c r="U33" s="15"/>
    </row>
    <row r="34" spans="1:21" ht="15.6" x14ac:dyDescent="0.3">
      <c r="A34" s="19" t="s">
        <v>40</v>
      </c>
      <c r="B34" s="14" t="s">
        <v>39</v>
      </c>
      <c r="C34" s="15">
        <v>16.2</v>
      </c>
      <c r="D34" s="16" t="s">
        <v>26</v>
      </c>
      <c r="E34" s="16" t="s">
        <v>26</v>
      </c>
      <c r="F34" s="16" t="s">
        <v>26</v>
      </c>
      <c r="G34" s="16" t="s">
        <v>26</v>
      </c>
      <c r="H34" s="16" t="s">
        <v>26</v>
      </c>
      <c r="I34" s="16" t="s">
        <v>26</v>
      </c>
      <c r="J34" s="16" t="s">
        <v>26</v>
      </c>
      <c r="K34" s="16" t="s">
        <v>26</v>
      </c>
      <c r="L34" s="17">
        <v>5400</v>
      </c>
      <c r="M34" s="20">
        <f t="shared" si="0"/>
        <v>87480</v>
      </c>
      <c r="N34" s="17">
        <v>21400</v>
      </c>
      <c r="O34" s="20">
        <f t="shared" si="1"/>
        <v>346680</v>
      </c>
      <c r="P34" s="17">
        <v>20000</v>
      </c>
      <c r="Q34" s="20">
        <f t="shared" si="2"/>
        <v>324000</v>
      </c>
      <c r="R34" s="17">
        <v>26800</v>
      </c>
      <c r="S34" s="20">
        <f t="shared" si="3"/>
        <v>434160</v>
      </c>
      <c r="T34" s="17"/>
      <c r="U34" s="15"/>
    </row>
    <row r="35" spans="1:21" ht="15.6" x14ac:dyDescent="0.3">
      <c r="A35" s="19" t="s">
        <v>41</v>
      </c>
      <c r="B35" s="14" t="s">
        <v>39</v>
      </c>
      <c r="C35" s="15">
        <v>21</v>
      </c>
      <c r="D35" s="16" t="s">
        <v>26</v>
      </c>
      <c r="E35" s="16" t="s">
        <v>26</v>
      </c>
      <c r="F35" s="16" t="s">
        <v>26</v>
      </c>
      <c r="G35" s="16" t="s">
        <v>26</v>
      </c>
      <c r="H35" s="16" t="s">
        <v>26</v>
      </c>
      <c r="I35" s="16" t="s">
        <v>26</v>
      </c>
      <c r="J35" s="16" t="s">
        <v>26</v>
      </c>
      <c r="K35" s="16" t="s">
        <v>26</v>
      </c>
      <c r="L35" s="17"/>
      <c r="M35" s="20">
        <f t="shared" si="0"/>
        <v>0</v>
      </c>
      <c r="N35" s="17"/>
      <c r="O35" s="20">
        <f t="shared" si="1"/>
        <v>0</v>
      </c>
      <c r="P35" s="17">
        <v>10100</v>
      </c>
      <c r="Q35" s="20">
        <f t="shared" si="2"/>
        <v>212100</v>
      </c>
      <c r="R35" s="17">
        <v>1200</v>
      </c>
      <c r="S35" s="20">
        <f t="shared" si="3"/>
        <v>25200</v>
      </c>
      <c r="T35" s="17"/>
      <c r="U35" s="15"/>
    </row>
    <row r="36" spans="1:21" ht="15.6" x14ac:dyDescent="0.3">
      <c r="A36" s="19" t="s">
        <v>42</v>
      </c>
      <c r="B36" s="14">
        <v>100</v>
      </c>
      <c r="C36" s="15">
        <v>2.2000000000000002</v>
      </c>
      <c r="D36" s="16" t="s">
        <v>26</v>
      </c>
      <c r="E36" s="16" t="s">
        <v>26</v>
      </c>
      <c r="F36" s="16" t="s">
        <v>26</v>
      </c>
      <c r="G36" s="16" t="s">
        <v>26</v>
      </c>
      <c r="H36" s="16" t="s">
        <v>26</v>
      </c>
      <c r="I36" s="16" t="s">
        <v>26</v>
      </c>
      <c r="J36" s="16" t="s">
        <v>26</v>
      </c>
      <c r="K36" s="16" t="s">
        <v>26</v>
      </c>
      <c r="L36" s="17">
        <v>400</v>
      </c>
      <c r="M36" s="20">
        <f t="shared" si="0"/>
        <v>880.00000000000011</v>
      </c>
      <c r="N36" s="17">
        <v>3100</v>
      </c>
      <c r="O36" s="20">
        <f t="shared" si="1"/>
        <v>6820.0000000000009</v>
      </c>
      <c r="P36" s="17">
        <v>2600</v>
      </c>
      <c r="Q36" s="20">
        <f t="shared" si="2"/>
        <v>5720.0000000000009</v>
      </c>
      <c r="R36" s="17"/>
      <c r="S36" s="20">
        <f t="shared" si="3"/>
        <v>0</v>
      </c>
      <c r="T36" s="17"/>
      <c r="U36" s="15"/>
    </row>
    <row r="37" spans="1:21" ht="15.6" x14ac:dyDescent="0.3">
      <c r="A37" s="19" t="s">
        <v>43</v>
      </c>
      <c r="B37" s="14">
        <v>100</v>
      </c>
      <c r="C37" s="15">
        <v>2</v>
      </c>
      <c r="D37" s="16" t="s">
        <v>26</v>
      </c>
      <c r="E37" s="16" t="s">
        <v>26</v>
      </c>
      <c r="F37" s="16" t="s">
        <v>26</v>
      </c>
      <c r="G37" s="16" t="s">
        <v>26</v>
      </c>
      <c r="H37" s="16" t="s">
        <v>26</v>
      </c>
      <c r="I37" s="16" t="s">
        <v>26</v>
      </c>
      <c r="J37" s="16" t="s">
        <v>26</v>
      </c>
      <c r="K37" s="16" t="s">
        <v>26</v>
      </c>
      <c r="L37" s="17">
        <v>3000</v>
      </c>
      <c r="M37" s="20">
        <f t="shared" si="0"/>
        <v>6000</v>
      </c>
      <c r="N37" s="17">
        <v>6100</v>
      </c>
      <c r="O37" s="20">
        <f t="shared" si="1"/>
        <v>12200</v>
      </c>
      <c r="P37" s="17">
        <v>8500</v>
      </c>
      <c r="Q37" s="20">
        <f t="shared" si="2"/>
        <v>17000</v>
      </c>
      <c r="R37" s="17">
        <v>5000</v>
      </c>
      <c r="S37" s="20">
        <f t="shared" si="3"/>
        <v>10000</v>
      </c>
      <c r="T37" s="17"/>
      <c r="U37" s="15"/>
    </row>
    <row r="38" spans="1:21" ht="15.6" x14ac:dyDescent="0.3">
      <c r="A38" s="19" t="s">
        <v>44</v>
      </c>
      <c r="B38" s="14">
        <v>100</v>
      </c>
      <c r="C38" s="15">
        <v>2.8</v>
      </c>
      <c r="D38" s="16" t="s">
        <v>26</v>
      </c>
      <c r="E38" s="16" t="s">
        <v>26</v>
      </c>
      <c r="F38" s="16" t="s">
        <v>26</v>
      </c>
      <c r="G38" s="16" t="s">
        <v>26</v>
      </c>
      <c r="H38" s="16" t="s">
        <v>26</v>
      </c>
      <c r="I38" s="16" t="s">
        <v>26</v>
      </c>
      <c r="J38" s="16" t="s">
        <v>26</v>
      </c>
      <c r="K38" s="16" t="s">
        <v>26</v>
      </c>
      <c r="L38" s="17">
        <v>400</v>
      </c>
      <c r="M38" s="20">
        <f t="shared" si="0"/>
        <v>1120</v>
      </c>
      <c r="N38" s="17">
        <v>2500</v>
      </c>
      <c r="O38" s="20">
        <f t="shared" si="1"/>
        <v>7000</v>
      </c>
      <c r="P38" s="17">
        <v>1800</v>
      </c>
      <c r="Q38" s="20">
        <f t="shared" si="2"/>
        <v>5040</v>
      </c>
      <c r="R38" s="17">
        <v>2300</v>
      </c>
      <c r="S38" s="20">
        <f t="shared" si="3"/>
        <v>6440</v>
      </c>
      <c r="T38" s="17"/>
      <c r="U38" s="15"/>
    </row>
    <row r="39" spans="1:21" ht="15.6" x14ac:dyDescent="0.3">
      <c r="A39" s="19" t="s">
        <v>45</v>
      </c>
      <c r="B39" s="14">
        <v>48</v>
      </c>
      <c r="C39" s="15">
        <v>25</v>
      </c>
      <c r="D39" s="16" t="s">
        <v>26</v>
      </c>
      <c r="E39" s="16" t="s">
        <v>26</v>
      </c>
      <c r="F39" s="16" t="s">
        <v>26</v>
      </c>
      <c r="G39" s="16" t="s">
        <v>26</v>
      </c>
      <c r="H39" s="16" t="s">
        <v>26</v>
      </c>
      <c r="I39" s="16" t="s">
        <v>26</v>
      </c>
      <c r="J39" s="16" t="s">
        <v>26</v>
      </c>
      <c r="K39" s="16" t="s">
        <v>26</v>
      </c>
      <c r="L39" s="17">
        <v>2352</v>
      </c>
      <c r="M39" s="20">
        <f t="shared" si="0"/>
        <v>58800</v>
      </c>
      <c r="N39" s="17">
        <v>12072</v>
      </c>
      <c r="O39" s="20">
        <f t="shared" si="1"/>
        <v>301800</v>
      </c>
      <c r="P39" s="17">
        <v>11760</v>
      </c>
      <c r="Q39" s="20">
        <f t="shared" si="2"/>
        <v>294000</v>
      </c>
      <c r="R39" s="17">
        <v>12912</v>
      </c>
      <c r="S39" s="20">
        <f t="shared" si="3"/>
        <v>322800</v>
      </c>
      <c r="T39" s="17"/>
      <c r="U39" s="15"/>
    </row>
    <row r="40" spans="1:21" ht="15.6" x14ac:dyDescent="0.3">
      <c r="A40" s="19" t="s">
        <v>46</v>
      </c>
      <c r="B40" s="14">
        <v>100</v>
      </c>
      <c r="C40" s="15">
        <v>3.8</v>
      </c>
      <c r="D40" s="16" t="s">
        <v>26</v>
      </c>
      <c r="E40" s="16" t="s">
        <v>26</v>
      </c>
      <c r="F40" s="16" t="s">
        <v>26</v>
      </c>
      <c r="G40" s="16" t="s">
        <v>26</v>
      </c>
      <c r="H40" s="16" t="s">
        <v>26</v>
      </c>
      <c r="I40" s="16" t="s">
        <v>26</v>
      </c>
      <c r="J40" s="16" t="s">
        <v>26</v>
      </c>
      <c r="K40" s="16" t="s">
        <v>26</v>
      </c>
      <c r="L40" s="17">
        <v>400</v>
      </c>
      <c r="M40" s="20">
        <f t="shared" si="0"/>
        <v>1520</v>
      </c>
      <c r="N40" s="17">
        <v>500</v>
      </c>
      <c r="O40" s="20">
        <f t="shared" si="1"/>
        <v>1900</v>
      </c>
      <c r="P40" s="17">
        <v>1200</v>
      </c>
      <c r="Q40" s="20">
        <f t="shared" si="2"/>
        <v>4560</v>
      </c>
      <c r="R40" s="17">
        <v>200</v>
      </c>
      <c r="S40" s="20">
        <f t="shared" si="3"/>
        <v>760</v>
      </c>
      <c r="T40" s="17"/>
      <c r="U40" s="15"/>
    </row>
    <row r="41" spans="1:21" ht="15.6" x14ac:dyDescent="0.3">
      <c r="A41" s="19" t="s">
        <v>47</v>
      </c>
      <c r="B41" s="14">
        <v>100</v>
      </c>
      <c r="C41" s="15">
        <v>4.5</v>
      </c>
      <c r="D41" s="16" t="s">
        <v>26</v>
      </c>
      <c r="E41" s="16" t="s">
        <v>26</v>
      </c>
      <c r="F41" s="16" t="s">
        <v>26</v>
      </c>
      <c r="G41" s="16" t="s">
        <v>26</v>
      </c>
      <c r="H41" s="16" t="s">
        <v>26</v>
      </c>
      <c r="I41" s="16" t="s">
        <v>26</v>
      </c>
      <c r="J41" s="16" t="s">
        <v>26</v>
      </c>
      <c r="K41" s="16" t="s">
        <v>26</v>
      </c>
      <c r="L41" s="17">
        <v>800</v>
      </c>
      <c r="M41" s="20">
        <f t="shared" si="0"/>
        <v>3600</v>
      </c>
      <c r="N41" s="17">
        <v>2900</v>
      </c>
      <c r="O41" s="20">
        <f t="shared" si="1"/>
        <v>13050</v>
      </c>
      <c r="P41" s="17">
        <v>2700</v>
      </c>
      <c r="Q41" s="20">
        <f t="shared" si="2"/>
        <v>12150</v>
      </c>
      <c r="R41" s="17">
        <v>2000</v>
      </c>
      <c r="S41" s="20">
        <f t="shared" si="3"/>
        <v>9000</v>
      </c>
      <c r="T41" s="17"/>
      <c r="U41" s="15"/>
    </row>
    <row r="42" spans="1:21" ht="15.6" x14ac:dyDescent="0.3">
      <c r="A42" s="19" t="s">
        <v>48</v>
      </c>
      <c r="B42" s="14">
        <v>100</v>
      </c>
      <c r="C42" s="15">
        <v>4</v>
      </c>
      <c r="D42" s="16" t="s">
        <v>26</v>
      </c>
      <c r="E42" s="16" t="s">
        <v>26</v>
      </c>
      <c r="F42" s="16" t="s">
        <v>26</v>
      </c>
      <c r="G42" s="16" t="s">
        <v>26</v>
      </c>
      <c r="H42" s="16" t="s">
        <v>26</v>
      </c>
      <c r="I42" s="16" t="s">
        <v>26</v>
      </c>
      <c r="J42" s="16" t="s">
        <v>26</v>
      </c>
      <c r="K42" s="16" t="s">
        <v>26</v>
      </c>
      <c r="L42" s="17"/>
      <c r="M42" s="20">
        <f t="shared" si="0"/>
        <v>0</v>
      </c>
      <c r="N42" s="17">
        <v>600</v>
      </c>
      <c r="O42" s="20">
        <f t="shared" si="1"/>
        <v>2400</v>
      </c>
      <c r="P42" s="17">
        <v>200</v>
      </c>
      <c r="Q42" s="20">
        <f t="shared" si="2"/>
        <v>800</v>
      </c>
      <c r="R42" s="17"/>
      <c r="S42" s="20">
        <f t="shared" si="3"/>
        <v>0</v>
      </c>
      <c r="T42" s="17"/>
      <c r="U42" s="15"/>
    </row>
    <row r="43" spans="1:21" ht="15.6" x14ac:dyDescent="0.3">
      <c r="A43" s="21" t="s">
        <v>49</v>
      </c>
      <c r="B43" s="14">
        <v>100</v>
      </c>
      <c r="C43" s="15">
        <v>3</v>
      </c>
      <c r="D43" s="16" t="s">
        <v>26</v>
      </c>
      <c r="E43" s="16" t="s">
        <v>26</v>
      </c>
      <c r="F43" s="16" t="s">
        <v>26</v>
      </c>
      <c r="G43" s="16" t="s">
        <v>26</v>
      </c>
      <c r="H43" s="16" t="s">
        <v>26</v>
      </c>
      <c r="I43" s="16" t="s">
        <v>26</v>
      </c>
      <c r="J43" s="16" t="s">
        <v>26</v>
      </c>
      <c r="K43" s="16" t="s">
        <v>26</v>
      </c>
      <c r="L43" s="17">
        <v>10500</v>
      </c>
      <c r="M43" s="20">
        <f t="shared" si="0"/>
        <v>31500</v>
      </c>
      <c r="N43" s="17">
        <v>14200</v>
      </c>
      <c r="O43" s="20">
        <f t="shared" si="1"/>
        <v>42600</v>
      </c>
      <c r="P43" s="17">
        <v>30000</v>
      </c>
      <c r="Q43" s="20">
        <f t="shared" si="2"/>
        <v>90000</v>
      </c>
      <c r="R43" s="17">
        <v>15000</v>
      </c>
      <c r="S43" s="20">
        <f t="shared" si="3"/>
        <v>45000</v>
      </c>
      <c r="T43" s="17"/>
      <c r="U43" s="15"/>
    </row>
    <row r="44" spans="1:21" ht="15.6" x14ac:dyDescent="0.3">
      <c r="A44" s="21" t="s">
        <v>50</v>
      </c>
      <c r="B44" s="14" t="s">
        <v>51</v>
      </c>
      <c r="C44" s="15">
        <v>800</v>
      </c>
      <c r="D44" s="16" t="s">
        <v>26</v>
      </c>
      <c r="E44" s="16" t="s">
        <v>26</v>
      </c>
      <c r="F44" s="16" t="s">
        <v>26</v>
      </c>
      <c r="G44" s="16" t="s">
        <v>26</v>
      </c>
      <c r="H44" s="16" t="s">
        <v>26</v>
      </c>
      <c r="I44" s="16" t="s">
        <v>26</v>
      </c>
      <c r="J44" s="16" t="s">
        <v>26</v>
      </c>
      <c r="K44" s="16" t="s">
        <v>26</v>
      </c>
      <c r="L44" s="17"/>
      <c r="M44" s="20">
        <f t="shared" si="0"/>
        <v>0</v>
      </c>
      <c r="N44" s="17"/>
      <c r="O44" s="20">
        <f t="shared" si="1"/>
        <v>0</v>
      </c>
      <c r="P44" s="17">
        <v>10</v>
      </c>
      <c r="Q44" s="20">
        <f t="shared" si="2"/>
        <v>8000</v>
      </c>
      <c r="R44" s="17"/>
      <c r="S44" s="20">
        <f t="shared" si="3"/>
        <v>0</v>
      </c>
      <c r="T44" s="17"/>
      <c r="U44" s="15"/>
    </row>
    <row r="45" spans="1:21" ht="15.6" x14ac:dyDescent="0.3">
      <c r="A45" s="21" t="s">
        <v>52</v>
      </c>
      <c r="B45" s="14" t="s">
        <v>37</v>
      </c>
      <c r="C45" s="15">
        <v>80</v>
      </c>
      <c r="D45" s="16" t="s">
        <v>26</v>
      </c>
      <c r="E45" s="16" t="s">
        <v>26</v>
      </c>
      <c r="F45" s="16" t="s">
        <v>26</v>
      </c>
      <c r="G45" s="16" t="s">
        <v>26</v>
      </c>
      <c r="H45" s="16" t="s">
        <v>26</v>
      </c>
      <c r="I45" s="16" t="s">
        <v>26</v>
      </c>
      <c r="J45" s="16" t="s">
        <v>26</v>
      </c>
      <c r="K45" s="16" t="s">
        <v>26</v>
      </c>
      <c r="L45" s="17"/>
      <c r="M45" s="20">
        <f t="shared" si="0"/>
        <v>0</v>
      </c>
      <c r="N45" s="17"/>
      <c r="O45" s="20">
        <f t="shared" si="1"/>
        <v>0</v>
      </c>
      <c r="P45" s="17">
        <v>198</v>
      </c>
      <c r="Q45" s="20">
        <f t="shared" si="2"/>
        <v>15840</v>
      </c>
      <c r="R45" s="17"/>
      <c r="S45" s="20">
        <f t="shared" si="3"/>
        <v>0</v>
      </c>
      <c r="T45" s="17"/>
      <c r="U45" s="15"/>
    </row>
    <row r="46" spans="1:21" ht="31.15" x14ac:dyDescent="0.3">
      <c r="A46" s="22" t="s">
        <v>53</v>
      </c>
      <c r="B46" s="14"/>
      <c r="C46" s="15"/>
      <c r="D46" s="16" t="s">
        <v>26</v>
      </c>
      <c r="E46" s="16" t="s">
        <v>26</v>
      </c>
      <c r="F46" s="16" t="s">
        <v>26</v>
      </c>
      <c r="G46" s="16" t="s">
        <v>26</v>
      </c>
      <c r="H46" s="16" t="s">
        <v>26</v>
      </c>
      <c r="I46" s="16" t="s">
        <v>26</v>
      </c>
      <c r="J46" s="16" t="s">
        <v>26</v>
      </c>
      <c r="K46" s="16" t="s">
        <v>26</v>
      </c>
      <c r="L46" s="17"/>
      <c r="M46" s="20"/>
      <c r="N46" s="17"/>
      <c r="O46" s="20"/>
      <c r="P46" s="17"/>
      <c r="Q46" s="20"/>
      <c r="R46" s="17"/>
      <c r="S46" s="20"/>
      <c r="T46" s="17"/>
      <c r="U46" s="15"/>
    </row>
    <row r="47" spans="1:21" ht="15.6" x14ac:dyDescent="0.3">
      <c r="A47" s="23" t="s">
        <v>54</v>
      </c>
      <c r="B47" s="14"/>
      <c r="C47" s="15"/>
      <c r="D47" s="16" t="s">
        <v>26</v>
      </c>
      <c r="E47" s="16" t="s">
        <v>26</v>
      </c>
      <c r="F47" s="16" t="s">
        <v>26</v>
      </c>
      <c r="G47" s="16" t="s">
        <v>26</v>
      </c>
      <c r="H47" s="16" t="s">
        <v>26</v>
      </c>
      <c r="I47" s="16" t="s">
        <v>26</v>
      </c>
      <c r="J47" s="16" t="s">
        <v>26</v>
      </c>
      <c r="K47" s="16" t="s">
        <v>26</v>
      </c>
      <c r="L47" s="17"/>
      <c r="M47" s="20"/>
      <c r="N47" s="17"/>
      <c r="O47" s="20"/>
      <c r="P47" s="17"/>
      <c r="Q47" s="20"/>
      <c r="R47" s="17"/>
      <c r="S47" s="20"/>
      <c r="T47" s="17"/>
      <c r="U47" s="15"/>
    </row>
    <row r="48" spans="1:21" ht="15.6" x14ac:dyDescent="0.3">
      <c r="A48" s="23" t="s">
        <v>55</v>
      </c>
      <c r="B48" s="24"/>
      <c r="C48" s="25"/>
      <c r="D48" s="16" t="s">
        <v>26</v>
      </c>
      <c r="E48" s="16" t="s">
        <v>26</v>
      </c>
      <c r="F48" s="16" t="s">
        <v>26</v>
      </c>
      <c r="G48" s="16" t="s">
        <v>26</v>
      </c>
      <c r="H48" s="16" t="s">
        <v>26</v>
      </c>
      <c r="I48" s="16" t="s">
        <v>26</v>
      </c>
      <c r="J48" s="16" t="s">
        <v>26</v>
      </c>
      <c r="K48" s="16" t="s">
        <v>26</v>
      </c>
      <c r="L48" s="26"/>
      <c r="M48" s="20"/>
      <c r="N48" s="26"/>
      <c r="O48" s="20"/>
      <c r="P48" s="26"/>
      <c r="Q48" s="20"/>
      <c r="R48" s="26"/>
      <c r="S48" s="20"/>
      <c r="T48" s="26"/>
      <c r="U48" s="27"/>
    </row>
    <row r="49" spans="1:21" ht="25.5" x14ac:dyDescent="0.25">
      <c r="A49" s="28" t="s">
        <v>56</v>
      </c>
      <c r="B49" s="29" t="s">
        <v>57</v>
      </c>
      <c r="C49" s="29"/>
      <c r="D49" s="16" t="s">
        <v>26</v>
      </c>
      <c r="E49" s="16" t="s">
        <v>26</v>
      </c>
      <c r="F49" s="16" t="s">
        <v>26</v>
      </c>
      <c r="G49" s="16" t="s">
        <v>26</v>
      </c>
      <c r="H49" s="16" t="s">
        <v>26</v>
      </c>
      <c r="I49" s="16" t="s">
        <v>26</v>
      </c>
      <c r="J49" s="16" t="s">
        <v>26</v>
      </c>
      <c r="K49" s="16" t="s">
        <v>26</v>
      </c>
      <c r="L49" s="17">
        <v>116</v>
      </c>
      <c r="M49" s="20">
        <f t="shared" si="0"/>
        <v>0</v>
      </c>
      <c r="N49" s="17">
        <v>238</v>
      </c>
      <c r="O49" s="20">
        <f t="shared" si="1"/>
        <v>0</v>
      </c>
      <c r="P49" s="17">
        <v>173</v>
      </c>
      <c r="Q49" s="20">
        <f t="shared" si="2"/>
        <v>0</v>
      </c>
      <c r="R49" s="17">
        <v>85</v>
      </c>
      <c r="S49" s="20">
        <f t="shared" si="3"/>
        <v>0</v>
      </c>
      <c r="T49" s="17"/>
      <c r="U49" s="15"/>
    </row>
    <row r="50" spans="1:21" ht="15" x14ac:dyDescent="0.25">
      <c r="A50" s="28" t="s">
        <v>58</v>
      </c>
      <c r="B50" s="29" t="s">
        <v>59</v>
      </c>
      <c r="C50" s="29"/>
      <c r="D50" s="16" t="s">
        <v>26</v>
      </c>
      <c r="E50" s="16" t="s">
        <v>26</v>
      </c>
      <c r="F50" s="16" t="s">
        <v>26</v>
      </c>
      <c r="G50" s="16" t="s">
        <v>26</v>
      </c>
      <c r="H50" s="16" t="s">
        <v>26</v>
      </c>
      <c r="I50" s="16" t="s">
        <v>26</v>
      </c>
      <c r="J50" s="16" t="s">
        <v>26</v>
      </c>
      <c r="K50" s="16" t="s">
        <v>26</v>
      </c>
      <c r="L50" s="17"/>
      <c r="M50" s="20">
        <f t="shared" si="0"/>
        <v>0</v>
      </c>
      <c r="N50" s="17">
        <v>9</v>
      </c>
      <c r="O50" s="20">
        <f t="shared" si="1"/>
        <v>0</v>
      </c>
      <c r="P50" s="17">
        <v>8</v>
      </c>
      <c r="Q50" s="20">
        <f t="shared" si="2"/>
        <v>0</v>
      </c>
      <c r="R50" s="17"/>
      <c r="S50" s="20">
        <f t="shared" si="3"/>
        <v>0</v>
      </c>
      <c r="T50" s="17"/>
      <c r="U50" s="15"/>
    </row>
    <row r="51" spans="1:21" ht="15" x14ac:dyDescent="0.25">
      <c r="A51" s="28" t="s">
        <v>60</v>
      </c>
      <c r="B51" s="29" t="s">
        <v>61</v>
      </c>
      <c r="C51" s="29"/>
      <c r="D51" s="16" t="s">
        <v>26</v>
      </c>
      <c r="E51" s="16" t="s">
        <v>26</v>
      </c>
      <c r="F51" s="16" t="s">
        <v>26</v>
      </c>
      <c r="G51" s="16" t="s">
        <v>26</v>
      </c>
      <c r="H51" s="16" t="s">
        <v>26</v>
      </c>
      <c r="I51" s="16" t="s">
        <v>26</v>
      </c>
      <c r="J51" s="16" t="s">
        <v>26</v>
      </c>
      <c r="K51" s="16" t="s">
        <v>26</v>
      </c>
      <c r="L51" s="17">
        <v>1</v>
      </c>
      <c r="M51" s="20">
        <f t="shared" si="0"/>
        <v>0</v>
      </c>
      <c r="N51" s="17">
        <v>6</v>
      </c>
      <c r="O51" s="20">
        <f t="shared" si="1"/>
        <v>0</v>
      </c>
      <c r="P51" s="17">
        <v>4</v>
      </c>
      <c r="Q51" s="20">
        <f t="shared" si="2"/>
        <v>0</v>
      </c>
      <c r="R51" s="17">
        <v>1</v>
      </c>
      <c r="S51" s="20">
        <f t="shared" si="3"/>
        <v>0</v>
      </c>
      <c r="T51" s="17"/>
      <c r="U51" s="15"/>
    </row>
    <row r="52" spans="1:21" ht="15" x14ac:dyDescent="0.25">
      <c r="A52" s="28" t="s">
        <v>62</v>
      </c>
      <c r="B52" s="29" t="s">
        <v>61</v>
      </c>
      <c r="C52" s="29"/>
      <c r="D52" s="16" t="s">
        <v>26</v>
      </c>
      <c r="E52" s="16" t="s">
        <v>26</v>
      </c>
      <c r="F52" s="16" t="s">
        <v>26</v>
      </c>
      <c r="G52" s="16" t="s">
        <v>26</v>
      </c>
      <c r="H52" s="16" t="s">
        <v>26</v>
      </c>
      <c r="I52" s="16" t="s">
        <v>26</v>
      </c>
      <c r="J52" s="16" t="s">
        <v>26</v>
      </c>
      <c r="K52" s="16" t="s">
        <v>26</v>
      </c>
      <c r="L52" s="17"/>
      <c r="M52" s="20">
        <f t="shared" si="0"/>
        <v>0</v>
      </c>
      <c r="N52" s="17">
        <v>2</v>
      </c>
      <c r="O52" s="20">
        <f t="shared" si="1"/>
        <v>0</v>
      </c>
      <c r="P52" s="17">
        <v>7</v>
      </c>
      <c r="Q52" s="20">
        <f t="shared" si="2"/>
        <v>0</v>
      </c>
      <c r="R52" s="17">
        <v>3</v>
      </c>
      <c r="S52" s="20">
        <f t="shared" si="3"/>
        <v>0</v>
      </c>
      <c r="T52" s="17"/>
      <c r="U52" s="15"/>
    </row>
    <row r="53" spans="1:21" ht="15" x14ac:dyDescent="0.25">
      <c r="A53" s="28" t="s">
        <v>63</v>
      </c>
      <c r="B53" s="29" t="s">
        <v>64</v>
      </c>
      <c r="C53" s="29">
        <v>0.01</v>
      </c>
      <c r="D53" s="16" t="s">
        <v>26</v>
      </c>
      <c r="E53" s="16" t="s">
        <v>26</v>
      </c>
      <c r="F53" s="16" t="s">
        <v>26</v>
      </c>
      <c r="G53" s="16" t="s">
        <v>26</v>
      </c>
      <c r="H53" s="16" t="s">
        <v>26</v>
      </c>
      <c r="I53" s="16" t="s">
        <v>26</v>
      </c>
      <c r="J53" s="16" t="s">
        <v>26</v>
      </c>
      <c r="K53" s="16" t="s">
        <v>26</v>
      </c>
      <c r="L53" s="17">
        <v>6</v>
      </c>
      <c r="M53" s="20">
        <f t="shared" si="0"/>
        <v>0.06</v>
      </c>
      <c r="N53" s="17">
        <v>11</v>
      </c>
      <c r="O53" s="20">
        <f t="shared" si="1"/>
        <v>0.11</v>
      </c>
      <c r="P53" s="17">
        <v>17</v>
      </c>
      <c r="Q53" s="20">
        <f t="shared" si="2"/>
        <v>0.17</v>
      </c>
      <c r="R53" s="17">
        <v>17</v>
      </c>
      <c r="S53" s="20">
        <f t="shared" si="3"/>
        <v>0.17</v>
      </c>
      <c r="T53" s="17"/>
      <c r="U53" s="17"/>
    </row>
    <row r="54" spans="1:21" ht="25.5" x14ac:dyDescent="0.25">
      <c r="A54" s="28" t="s">
        <v>65</v>
      </c>
      <c r="B54" s="29" t="s">
        <v>66</v>
      </c>
      <c r="C54" s="29">
        <v>0.01</v>
      </c>
      <c r="D54" s="16" t="s">
        <v>26</v>
      </c>
      <c r="E54" s="16" t="s">
        <v>26</v>
      </c>
      <c r="F54" s="16" t="s">
        <v>26</v>
      </c>
      <c r="G54" s="16" t="s">
        <v>26</v>
      </c>
      <c r="H54" s="16" t="s">
        <v>26</v>
      </c>
      <c r="I54" s="16" t="s">
        <v>26</v>
      </c>
      <c r="J54" s="16" t="s">
        <v>26</v>
      </c>
      <c r="K54" s="16" t="s">
        <v>26</v>
      </c>
      <c r="L54" s="17">
        <v>1</v>
      </c>
      <c r="M54" s="20">
        <f t="shared" si="0"/>
        <v>0.01</v>
      </c>
      <c r="N54" s="17">
        <v>2</v>
      </c>
      <c r="O54" s="20">
        <f t="shared" si="1"/>
        <v>0.02</v>
      </c>
      <c r="P54" s="17">
        <v>4</v>
      </c>
      <c r="Q54" s="20">
        <f t="shared" si="2"/>
        <v>0.04</v>
      </c>
      <c r="R54" s="17">
        <v>1</v>
      </c>
      <c r="S54" s="20">
        <f t="shared" si="3"/>
        <v>0.01</v>
      </c>
      <c r="T54" s="17"/>
      <c r="U54" s="17"/>
    </row>
    <row r="55" spans="1:21" ht="15" x14ac:dyDescent="0.25">
      <c r="A55" s="28" t="s">
        <v>67</v>
      </c>
      <c r="B55" s="29"/>
      <c r="C55" s="29">
        <v>0.01</v>
      </c>
      <c r="D55" s="16" t="s">
        <v>26</v>
      </c>
      <c r="E55" s="16" t="s">
        <v>26</v>
      </c>
      <c r="F55" s="16" t="s">
        <v>26</v>
      </c>
      <c r="G55" s="16" t="s">
        <v>26</v>
      </c>
      <c r="H55" s="16" t="s">
        <v>26</v>
      </c>
      <c r="I55" s="16" t="s">
        <v>26</v>
      </c>
      <c r="J55" s="16" t="s">
        <v>26</v>
      </c>
      <c r="K55" s="16" t="s">
        <v>26</v>
      </c>
      <c r="L55" s="17">
        <v>2</v>
      </c>
      <c r="M55" s="20">
        <f t="shared" si="0"/>
        <v>0.02</v>
      </c>
      <c r="N55" s="17">
        <v>6</v>
      </c>
      <c r="O55" s="20">
        <f t="shared" si="1"/>
        <v>0.06</v>
      </c>
      <c r="P55" s="17">
        <v>5</v>
      </c>
      <c r="Q55" s="20">
        <f t="shared" si="2"/>
        <v>0.05</v>
      </c>
      <c r="R55" s="17">
        <v>6</v>
      </c>
      <c r="S55" s="20">
        <f t="shared" si="3"/>
        <v>0.06</v>
      </c>
      <c r="T55" s="17"/>
      <c r="U55" s="17"/>
    </row>
    <row r="56" spans="1:21" ht="15" x14ac:dyDescent="0.25">
      <c r="A56" s="30" t="s">
        <v>68</v>
      </c>
      <c r="B56" s="29"/>
      <c r="C56" s="31">
        <v>0.1</v>
      </c>
      <c r="D56" s="16" t="s">
        <v>26</v>
      </c>
      <c r="E56" s="16" t="s">
        <v>26</v>
      </c>
      <c r="F56" s="16" t="s">
        <v>26</v>
      </c>
      <c r="G56" s="16" t="s">
        <v>26</v>
      </c>
      <c r="H56" s="16" t="s">
        <v>26</v>
      </c>
      <c r="I56" s="16" t="s">
        <v>26</v>
      </c>
      <c r="J56" s="16" t="s">
        <v>26</v>
      </c>
      <c r="K56" s="16" t="s">
        <v>26</v>
      </c>
      <c r="L56" s="17">
        <v>2</v>
      </c>
      <c r="M56" s="20">
        <f t="shared" si="0"/>
        <v>0.2</v>
      </c>
      <c r="N56" s="17">
        <v>6</v>
      </c>
      <c r="O56" s="20">
        <f t="shared" si="1"/>
        <v>0.60000000000000009</v>
      </c>
      <c r="P56" s="17">
        <v>5</v>
      </c>
      <c r="Q56" s="20">
        <f t="shared" si="2"/>
        <v>0.5</v>
      </c>
      <c r="R56" s="17">
        <v>6</v>
      </c>
      <c r="S56" s="20">
        <f t="shared" si="3"/>
        <v>0.60000000000000009</v>
      </c>
      <c r="T56" s="17"/>
      <c r="U56" s="17"/>
    </row>
    <row r="57" spans="1:21" x14ac:dyDescent="0.25">
      <c r="A57" s="32" t="s">
        <v>69</v>
      </c>
      <c r="B57" s="33"/>
      <c r="C57" s="17"/>
      <c r="D57" s="16" t="s">
        <v>26</v>
      </c>
      <c r="E57" s="16" t="s">
        <v>26</v>
      </c>
      <c r="F57" s="16" t="s">
        <v>26</v>
      </c>
      <c r="G57" s="16" t="s">
        <v>26</v>
      </c>
      <c r="H57" s="16" t="s">
        <v>26</v>
      </c>
      <c r="I57" s="16" t="s">
        <v>26</v>
      </c>
      <c r="J57" s="16" t="s">
        <v>26</v>
      </c>
      <c r="K57" s="16" t="s">
        <v>26</v>
      </c>
      <c r="L57" s="17"/>
      <c r="M57" s="20"/>
      <c r="N57" s="17"/>
      <c r="O57" s="20"/>
      <c r="P57" s="17"/>
      <c r="Q57" s="20"/>
      <c r="R57" s="17"/>
      <c r="S57" s="20"/>
      <c r="T57" s="17"/>
      <c r="U57" s="17"/>
    </row>
    <row r="58" spans="1:21" x14ac:dyDescent="0.25">
      <c r="A58" s="34" t="s">
        <v>70</v>
      </c>
      <c r="B58" s="33" t="s">
        <v>71</v>
      </c>
      <c r="C58" s="17">
        <v>480</v>
      </c>
      <c r="D58" s="16" t="s">
        <v>26</v>
      </c>
      <c r="E58" s="16" t="s">
        <v>26</v>
      </c>
      <c r="F58" s="16" t="s">
        <v>26</v>
      </c>
      <c r="G58" s="16" t="s">
        <v>26</v>
      </c>
      <c r="H58" s="16" t="s">
        <v>26</v>
      </c>
      <c r="I58" s="16" t="s">
        <v>26</v>
      </c>
      <c r="J58" s="16" t="s">
        <v>26</v>
      </c>
      <c r="K58" s="16" t="s">
        <v>26</v>
      </c>
      <c r="L58" s="17">
        <v>2</v>
      </c>
      <c r="M58" s="20">
        <f t="shared" si="0"/>
        <v>960</v>
      </c>
      <c r="N58" s="17">
        <v>4</v>
      </c>
      <c r="O58" s="20">
        <f t="shared" si="1"/>
        <v>1920</v>
      </c>
      <c r="P58" s="17">
        <v>12</v>
      </c>
      <c r="Q58" s="20">
        <f t="shared" si="2"/>
        <v>5760</v>
      </c>
      <c r="R58" s="17">
        <v>9</v>
      </c>
      <c r="S58" s="20">
        <f t="shared" si="3"/>
        <v>4320</v>
      </c>
      <c r="T58" s="17"/>
      <c r="U58" s="17"/>
    </row>
    <row r="59" spans="1:21" x14ac:dyDescent="0.25">
      <c r="A59" s="32" t="s">
        <v>72</v>
      </c>
      <c r="B59" s="33"/>
      <c r="C59" s="17"/>
      <c r="D59" s="16" t="s">
        <v>26</v>
      </c>
      <c r="E59" s="16" t="s">
        <v>26</v>
      </c>
      <c r="F59" s="16" t="s">
        <v>26</v>
      </c>
      <c r="G59" s="16" t="s">
        <v>26</v>
      </c>
      <c r="H59" s="16" t="s">
        <v>26</v>
      </c>
      <c r="I59" s="16" t="s">
        <v>26</v>
      </c>
      <c r="J59" s="16" t="s">
        <v>26</v>
      </c>
      <c r="K59" s="16" t="s">
        <v>26</v>
      </c>
      <c r="L59" s="17"/>
      <c r="M59" s="20"/>
      <c r="N59" s="17"/>
      <c r="O59" s="20"/>
      <c r="P59" s="17"/>
      <c r="Q59" s="20"/>
      <c r="R59" s="17"/>
      <c r="S59" s="20"/>
      <c r="T59" s="17"/>
      <c r="U59" s="17"/>
    </row>
    <row r="60" spans="1:21" x14ac:dyDescent="0.25">
      <c r="A60" s="34" t="s">
        <v>73</v>
      </c>
      <c r="B60" s="33" t="s">
        <v>74</v>
      </c>
      <c r="C60" s="17">
        <v>68.44</v>
      </c>
      <c r="D60" s="16" t="s">
        <v>26</v>
      </c>
      <c r="E60" s="16" t="s">
        <v>26</v>
      </c>
      <c r="F60" s="16" t="s">
        <v>26</v>
      </c>
      <c r="G60" s="16" t="s">
        <v>26</v>
      </c>
      <c r="H60" s="16" t="s">
        <v>26</v>
      </c>
      <c r="I60" s="16" t="s">
        <v>26</v>
      </c>
      <c r="J60" s="16" t="s">
        <v>26</v>
      </c>
      <c r="K60" s="16" t="s">
        <v>26</v>
      </c>
      <c r="L60" s="17">
        <v>9</v>
      </c>
      <c r="M60" s="20">
        <f t="shared" si="0"/>
        <v>615.96</v>
      </c>
      <c r="N60" s="17">
        <v>117</v>
      </c>
      <c r="O60" s="20">
        <f t="shared" si="1"/>
        <v>8007.48</v>
      </c>
      <c r="P60" s="17">
        <v>188</v>
      </c>
      <c r="Q60" s="20">
        <f t="shared" si="2"/>
        <v>12866.72</v>
      </c>
      <c r="R60" s="17">
        <v>4200</v>
      </c>
      <c r="S60" s="20">
        <f t="shared" si="3"/>
        <v>287448</v>
      </c>
      <c r="T60" s="17"/>
      <c r="U60" s="17"/>
    </row>
    <row r="61" spans="1:21" x14ac:dyDescent="0.25">
      <c r="A61" s="34" t="s">
        <v>75</v>
      </c>
      <c r="B61" s="33">
        <v>1</v>
      </c>
      <c r="C61" s="17">
        <v>5568</v>
      </c>
      <c r="D61" s="16" t="s">
        <v>26</v>
      </c>
      <c r="E61" s="16" t="s">
        <v>26</v>
      </c>
      <c r="F61" s="16" t="s">
        <v>26</v>
      </c>
      <c r="G61" s="16" t="s">
        <v>26</v>
      </c>
      <c r="H61" s="16" t="s">
        <v>26</v>
      </c>
      <c r="I61" s="16" t="s">
        <v>26</v>
      </c>
      <c r="J61" s="16" t="s">
        <v>26</v>
      </c>
      <c r="K61" s="16" t="s">
        <v>26</v>
      </c>
      <c r="L61" s="17"/>
      <c r="M61" s="20">
        <f t="shared" si="0"/>
        <v>0</v>
      </c>
      <c r="N61" s="17">
        <v>3</v>
      </c>
      <c r="O61" s="20">
        <f t="shared" si="1"/>
        <v>16704</v>
      </c>
      <c r="P61" s="17">
        <v>6</v>
      </c>
      <c r="Q61" s="20">
        <f t="shared" si="2"/>
        <v>33408</v>
      </c>
      <c r="R61" s="17">
        <v>8</v>
      </c>
      <c r="S61" s="20">
        <f t="shared" si="3"/>
        <v>44544</v>
      </c>
      <c r="T61" s="17"/>
      <c r="U61" s="17"/>
    </row>
    <row r="62" spans="1:21" x14ac:dyDescent="0.25">
      <c r="A62" s="34" t="s">
        <v>76</v>
      </c>
      <c r="B62" s="33">
        <v>1</v>
      </c>
      <c r="C62" s="17">
        <v>5568</v>
      </c>
      <c r="D62" s="16" t="s">
        <v>26</v>
      </c>
      <c r="E62" s="16" t="s">
        <v>26</v>
      </c>
      <c r="F62" s="16" t="s">
        <v>26</v>
      </c>
      <c r="G62" s="16" t="s">
        <v>26</v>
      </c>
      <c r="H62" s="16" t="s">
        <v>26</v>
      </c>
      <c r="I62" s="16" t="s">
        <v>26</v>
      </c>
      <c r="J62" s="16" t="s">
        <v>26</v>
      </c>
      <c r="K62" s="16" t="s">
        <v>26</v>
      </c>
      <c r="L62" s="17"/>
      <c r="M62" s="20">
        <f t="shared" si="0"/>
        <v>0</v>
      </c>
      <c r="N62" s="17">
        <v>4</v>
      </c>
      <c r="O62" s="20">
        <f t="shared" si="1"/>
        <v>22272</v>
      </c>
      <c r="P62" s="17">
        <v>5</v>
      </c>
      <c r="Q62" s="20">
        <f t="shared" si="2"/>
        <v>27840</v>
      </c>
      <c r="R62" s="17">
        <v>7</v>
      </c>
      <c r="S62" s="20">
        <f t="shared" si="3"/>
        <v>38976</v>
      </c>
      <c r="T62" s="17"/>
      <c r="U62" s="17"/>
    </row>
    <row r="63" spans="1:21" x14ac:dyDescent="0.25">
      <c r="A63" s="34" t="s">
        <v>77</v>
      </c>
      <c r="B63" s="33">
        <v>1</v>
      </c>
      <c r="C63" s="17">
        <v>5568</v>
      </c>
      <c r="D63" s="16" t="s">
        <v>26</v>
      </c>
      <c r="E63" s="16" t="s">
        <v>26</v>
      </c>
      <c r="F63" s="16" t="s">
        <v>26</v>
      </c>
      <c r="G63" s="16" t="s">
        <v>26</v>
      </c>
      <c r="H63" s="16" t="s">
        <v>26</v>
      </c>
      <c r="I63" s="16" t="s">
        <v>26</v>
      </c>
      <c r="J63" s="16" t="s">
        <v>26</v>
      </c>
      <c r="K63" s="16" t="s">
        <v>26</v>
      </c>
      <c r="L63" s="17"/>
      <c r="M63" s="20">
        <f t="shared" si="0"/>
        <v>0</v>
      </c>
      <c r="N63" s="17">
        <v>4</v>
      </c>
      <c r="O63" s="20">
        <f t="shared" si="1"/>
        <v>22272</v>
      </c>
      <c r="P63" s="17">
        <v>7</v>
      </c>
      <c r="Q63" s="20">
        <f t="shared" si="2"/>
        <v>38976</v>
      </c>
      <c r="R63" s="17">
        <v>9</v>
      </c>
      <c r="S63" s="20">
        <f t="shared" si="3"/>
        <v>50112</v>
      </c>
      <c r="T63" s="17"/>
      <c r="U63" s="17"/>
    </row>
    <row r="64" spans="1:21" x14ac:dyDescent="0.25">
      <c r="A64" s="34" t="s">
        <v>78</v>
      </c>
      <c r="B64" s="33">
        <v>100</v>
      </c>
      <c r="C64" s="17">
        <v>5500</v>
      </c>
      <c r="D64" s="16" t="s">
        <v>26</v>
      </c>
      <c r="E64" s="16" t="s">
        <v>26</v>
      </c>
      <c r="F64" s="16" t="s">
        <v>26</v>
      </c>
      <c r="G64" s="16" t="s">
        <v>26</v>
      </c>
      <c r="H64" s="16" t="s">
        <v>26</v>
      </c>
      <c r="I64" s="16" t="s">
        <v>26</v>
      </c>
      <c r="J64" s="16" t="s">
        <v>26</v>
      </c>
      <c r="K64" s="16" t="s">
        <v>26</v>
      </c>
      <c r="L64" s="17"/>
      <c r="M64" s="20">
        <f t="shared" si="0"/>
        <v>0</v>
      </c>
      <c r="N64" s="17">
        <v>46</v>
      </c>
      <c r="O64" s="20">
        <f t="shared" si="1"/>
        <v>253000</v>
      </c>
      <c r="P64" s="17">
        <v>15</v>
      </c>
      <c r="Q64" s="20">
        <f t="shared" si="2"/>
        <v>82500</v>
      </c>
      <c r="R64" s="17"/>
      <c r="S64" s="20">
        <f t="shared" si="3"/>
        <v>0</v>
      </c>
      <c r="T64" s="17"/>
      <c r="U64" s="17"/>
    </row>
    <row r="65" spans="1:21" x14ac:dyDescent="0.25">
      <c r="A65" s="34" t="s">
        <v>79</v>
      </c>
      <c r="B65" s="33">
        <v>1</v>
      </c>
      <c r="C65" s="17">
        <v>6459</v>
      </c>
      <c r="D65" s="16" t="s">
        <v>26</v>
      </c>
      <c r="E65" s="16" t="s">
        <v>26</v>
      </c>
      <c r="F65" s="16" t="s">
        <v>26</v>
      </c>
      <c r="G65" s="16" t="s">
        <v>26</v>
      </c>
      <c r="H65" s="16" t="s">
        <v>26</v>
      </c>
      <c r="I65" s="16" t="s">
        <v>26</v>
      </c>
      <c r="J65" s="16" t="s">
        <v>26</v>
      </c>
      <c r="K65" s="16" t="s">
        <v>26</v>
      </c>
      <c r="L65" s="17"/>
      <c r="M65" s="20">
        <f t="shared" si="0"/>
        <v>0</v>
      </c>
      <c r="N65" s="17">
        <v>2</v>
      </c>
      <c r="O65" s="20">
        <f t="shared" si="1"/>
        <v>12918</v>
      </c>
      <c r="P65" s="17"/>
      <c r="Q65" s="20">
        <f t="shared" si="2"/>
        <v>0</v>
      </c>
      <c r="R65" s="17"/>
      <c r="S65" s="20">
        <f t="shared" si="3"/>
        <v>0</v>
      </c>
      <c r="T65" s="17"/>
      <c r="U65" s="17"/>
    </row>
    <row r="66" spans="1:21" x14ac:dyDescent="0.25">
      <c r="A66" s="35" t="s">
        <v>80</v>
      </c>
      <c r="B66" s="33"/>
      <c r="C66" s="17"/>
      <c r="D66" s="16" t="s">
        <v>26</v>
      </c>
      <c r="E66" s="16" t="s">
        <v>26</v>
      </c>
      <c r="F66" s="16" t="s">
        <v>26</v>
      </c>
      <c r="G66" s="16" t="s">
        <v>26</v>
      </c>
      <c r="H66" s="16" t="s">
        <v>26</v>
      </c>
      <c r="I66" s="16" t="s">
        <v>26</v>
      </c>
      <c r="J66" s="16" t="s">
        <v>26</v>
      </c>
      <c r="K66" s="16" t="s">
        <v>26</v>
      </c>
      <c r="L66" s="17"/>
      <c r="M66" s="20"/>
      <c r="N66" s="17"/>
      <c r="O66" s="20"/>
      <c r="P66" s="17"/>
      <c r="Q66" s="20"/>
      <c r="R66" s="17"/>
      <c r="S66" s="20"/>
      <c r="T66" s="17"/>
      <c r="U66" s="17"/>
    </row>
    <row r="67" spans="1:21" x14ac:dyDescent="0.25">
      <c r="A67" s="34" t="s">
        <v>81</v>
      </c>
      <c r="B67" s="33" t="s">
        <v>82</v>
      </c>
      <c r="C67" s="17">
        <v>18560</v>
      </c>
      <c r="D67" s="16" t="s">
        <v>26</v>
      </c>
      <c r="E67" s="16" t="s">
        <v>26</v>
      </c>
      <c r="F67" s="16" t="s">
        <v>26</v>
      </c>
      <c r="G67" s="16" t="s">
        <v>26</v>
      </c>
      <c r="H67" s="16" t="s">
        <v>26</v>
      </c>
      <c r="I67" s="16" t="s">
        <v>26</v>
      </c>
      <c r="J67" s="16" t="s">
        <v>26</v>
      </c>
      <c r="K67" s="16" t="s">
        <v>26</v>
      </c>
      <c r="L67" s="17">
        <v>9</v>
      </c>
      <c r="M67" s="20">
        <f t="shared" si="0"/>
        <v>167040</v>
      </c>
      <c r="N67" s="17">
        <v>8</v>
      </c>
      <c r="O67" s="20">
        <f t="shared" si="1"/>
        <v>148480</v>
      </c>
      <c r="P67" s="17"/>
      <c r="Q67" s="20">
        <f t="shared" si="2"/>
        <v>0</v>
      </c>
      <c r="R67" s="17"/>
      <c r="S67" s="20">
        <f t="shared" si="3"/>
        <v>0</v>
      </c>
      <c r="T67" s="17"/>
      <c r="U67" s="17"/>
    </row>
    <row r="68" spans="1:21" x14ac:dyDescent="0.25">
      <c r="A68" s="34" t="s">
        <v>83</v>
      </c>
      <c r="B68" s="33" t="s">
        <v>84</v>
      </c>
      <c r="C68" s="17"/>
      <c r="D68" s="16" t="s">
        <v>26</v>
      </c>
      <c r="E68" s="16" t="s">
        <v>26</v>
      </c>
      <c r="F68" s="16" t="s">
        <v>26</v>
      </c>
      <c r="G68" s="16" t="s">
        <v>26</v>
      </c>
      <c r="H68" s="16" t="s">
        <v>26</v>
      </c>
      <c r="I68" s="16" t="s">
        <v>26</v>
      </c>
      <c r="J68" s="16" t="s">
        <v>26</v>
      </c>
      <c r="K68" s="16" t="s">
        <v>26</v>
      </c>
      <c r="L68" s="17">
        <v>1</v>
      </c>
      <c r="M68" s="20">
        <f t="shared" si="0"/>
        <v>0</v>
      </c>
      <c r="N68" s="17">
        <v>3</v>
      </c>
      <c r="O68" s="20">
        <f t="shared" si="1"/>
        <v>0</v>
      </c>
      <c r="P68" s="17"/>
      <c r="Q68" s="20">
        <f t="shared" si="2"/>
        <v>0</v>
      </c>
      <c r="R68" s="17"/>
      <c r="S68" s="20">
        <f t="shared" si="3"/>
        <v>0</v>
      </c>
      <c r="T68" s="17"/>
      <c r="U68" s="17"/>
    </row>
    <row r="69" spans="1:21" x14ac:dyDescent="0.25">
      <c r="A69" s="34" t="s">
        <v>85</v>
      </c>
      <c r="B69" s="33" t="s">
        <v>86</v>
      </c>
      <c r="C69" s="17"/>
      <c r="D69" s="16" t="s">
        <v>26</v>
      </c>
      <c r="E69" s="16" t="s">
        <v>26</v>
      </c>
      <c r="F69" s="16" t="s">
        <v>26</v>
      </c>
      <c r="G69" s="16" t="s">
        <v>26</v>
      </c>
      <c r="H69" s="16" t="s">
        <v>26</v>
      </c>
      <c r="I69" s="16" t="s">
        <v>26</v>
      </c>
      <c r="J69" s="16" t="s">
        <v>26</v>
      </c>
      <c r="K69" s="16" t="s">
        <v>26</v>
      </c>
      <c r="L69" s="17"/>
      <c r="M69" s="20">
        <f t="shared" si="0"/>
        <v>0</v>
      </c>
      <c r="N69" s="17">
        <v>5</v>
      </c>
      <c r="O69" s="20">
        <f t="shared" si="1"/>
        <v>0</v>
      </c>
      <c r="P69" s="17"/>
      <c r="Q69" s="20">
        <f t="shared" si="2"/>
        <v>0</v>
      </c>
      <c r="R69" s="17"/>
      <c r="S69" s="20">
        <f t="shared" si="3"/>
        <v>0</v>
      </c>
      <c r="T69" s="17"/>
      <c r="U69" s="17"/>
    </row>
    <row r="70" spans="1:21" x14ac:dyDescent="0.25">
      <c r="A70" s="32" t="s">
        <v>87</v>
      </c>
      <c r="B70" s="33"/>
      <c r="C70" s="17"/>
      <c r="D70" s="16" t="s">
        <v>26</v>
      </c>
      <c r="E70" s="16" t="s">
        <v>26</v>
      </c>
      <c r="F70" s="16" t="s">
        <v>26</v>
      </c>
      <c r="G70" s="16" t="s">
        <v>26</v>
      </c>
      <c r="H70" s="16" t="s">
        <v>26</v>
      </c>
      <c r="I70" s="16" t="s">
        <v>26</v>
      </c>
      <c r="J70" s="16" t="s">
        <v>26</v>
      </c>
      <c r="K70" s="16" t="s">
        <v>26</v>
      </c>
      <c r="L70" s="17"/>
      <c r="M70" s="20"/>
      <c r="N70" s="17"/>
      <c r="O70" s="20"/>
      <c r="P70" s="17"/>
      <c r="Q70" s="20"/>
      <c r="R70" s="17"/>
      <c r="S70" s="20"/>
      <c r="T70" s="17"/>
      <c r="U70" s="17"/>
    </row>
    <row r="71" spans="1:21" x14ac:dyDescent="0.25">
      <c r="A71" s="34" t="s">
        <v>88</v>
      </c>
      <c r="B71" s="33" t="s">
        <v>82</v>
      </c>
      <c r="C71" s="17">
        <v>18560</v>
      </c>
      <c r="D71" s="16" t="s">
        <v>26</v>
      </c>
      <c r="E71" s="16" t="s">
        <v>26</v>
      </c>
      <c r="F71" s="16" t="s">
        <v>26</v>
      </c>
      <c r="G71" s="16" t="s">
        <v>26</v>
      </c>
      <c r="H71" s="16" t="s">
        <v>26</v>
      </c>
      <c r="I71" s="16" t="s">
        <v>26</v>
      </c>
      <c r="J71" s="16" t="s">
        <v>26</v>
      </c>
      <c r="K71" s="16" t="s">
        <v>26</v>
      </c>
      <c r="L71" s="17">
        <v>9</v>
      </c>
      <c r="M71" s="20">
        <f t="shared" si="0"/>
        <v>167040</v>
      </c>
      <c r="N71" s="17">
        <v>62</v>
      </c>
      <c r="O71" s="20">
        <f t="shared" si="1"/>
        <v>1150720</v>
      </c>
      <c r="P71" s="17">
        <v>62</v>
      </c>
      <c r="Q71" s="20">
        <f t="shared" si="2"/>
        <v>1150720</v>
      </c>
      <c r="R71" s="17">
        <v>63</v>
      </c>
      <c r="S71" s="20">
        <f t="shared" si="3"/>
        <v>1169280</v>
      </c>
      <c r="T71" s="17"/>
      <c r="U71" s="17"/>
    </row>
    <row r="72" spans="1:21" x14ac:dyDescent="0.25">
      <c r="A72" s="34" t="s">
        <v>89</v>
      </c>
      <c r="B72" s="33" t="s">
        <v>90</v>
      </c>
      <c r="C72" s="17">
        <v>18560</v>
      </c>
      <c r="D72" s="16" t="s">
        <v>26</v>
      </c>
      <c r="E72" s="16" t="s">
        <v>26</v>
      </c>
      <c r="F72" s="16" t="s">
        <v>26</v>
      </c>
      <c r="G72" s="16" t="s">
        <v>26</v>
      </c>
      <c r="H72" s="16" t="s">
        <v>26</v>
      </c>
      <c r="I72" s="16" t="s">
        <v>26</v>
      </c>
      <c r="J72" s="16" t="s">
        <v>26</v>
      </c>
      <c r="K72" s="16" t="s">
        <v>26</v>
      </c>
      <c r="L72" s="17">
        <v>8</v>
      </c>
      <c r="M72" s="20">
        <f t="shared" si="0"/>
        <v>148480</v>
      </c>
      <c r="N72" s="17">
        <v>35</v>
      </c>
      <c r="O72" s="20">
        <f t="shared" si="1"/>
        <v>649600</v>
      </c>
      <c r="P72" s="17">
        <v>48</v>
      </c>
      <c r="Q72" s="20">
        <f t="shared" si="2"/>
        <v>890880</v>
      </c>
      <c r="R72" s="17">
        <v>44</v>
      </c>
      <c r="S72" s="20">
        <f t="shared" si="3"/>
        <v>816640</v>
      </c>
      <c r="T72" s="17"/>
      <c r="U72" s="17"/>
    </row>
    <row r="73" spans="1:21" x14ac:dyDescent="0.25">
      <c r="A73" s="34" t="s">
        <v>91</v>
      </c>
      <c r="B73" s="33" t="s">
        <v>92</v>
      </c>
      <c r="C73" s="17">
        <v>9744</v>
      </c>
      <c r="D73" s="16" t="s">
        <v>26</v>
      </c>
      <c r="E73" s="16" t="s">
        <v>26</v>
      </c>
      <c r="F73" s="16" t="s">
        <v>26</v>
      </c>
      <c r="G73" s="16" t="s">
        <v>26</v>
      </c>
      <c r="H73" s="16" t="s">
        <v>26</v>
      </c>
      <c r="I73" s="16" t="s">
        <v>26</v>
      </c>
      <c r="J73" s="16" t="s">
        <v>26</v>
      </c>
      <c r="K73" s="16" t="s">
        <v>26</v>
      </c>
      <c r="L73" s="17">
        <v>2</v>
      </c>
      <c r="M73" s="20">
        <f t="shared" si="0"/>
        <v>19488</v>
      </c>
      <c r="N73" s="17">
        <v>14</v>
      </c>
      <c r="O73" s="20">
        <f t="shared" si="1"/>
        <v>136416</v>
      </c>
      <c r="P73" s="17">
        <v>4</v>
      </c>
      <c r="Q73" s="20">
        <f t="shared" si="2"/>
        <v>38976</v>
      </c>
      <c r="R73" s="17"/>
      <c r="S73" s="20">
        <f t="shared" si="3"/>
        <v>0</v>
      </c>
      <c r="T73" s="17"/>
      <c r="U73" s="17"/>
    </row>
    <row r="74" spans="1:21" x14ac:dyDescent="0.25">
      <c r="A74" s="34" t="s">
        <v>93</v>
      </c>
      <c r="B74" s="33" t="s">
        <v>90</v>
      </c>
      <c r="C74" s="17">
        <v>18560</v>
      </c>
      <c r="D74" s="16" t="s">
        <v>26</v>
      </c>
      <c r="E74" s="16" t="s">
        <v>26</v>
      </c>
      <c r="F74" s="16" t="s">
        <v>26</v>
      </c>
      <c r="G74" s="16" t="s">
        <v>26</v>
      </c>
      <c r="H74" s="16" t="s">
        <v>26</v>
      </c>
      <c r="I74" s="16" t="s">
        <v>26</v>
      </c>
      <c r="J74" s="16" t="s">
        <v>26</v>
      </c>
      <c r="K74" s="16" t="s">
        <v>26</v>
      </c>
      <c r="L74" s="17"/>
      <c r="M74" s="20">
        <f t="shared" si="0"/>
        <v>0</v>
      </c>
      <c r="N74" s="17">
        <v>1</v>
      </c>
      <c r="O74" s="20">
        <f t="shared" si="1"/>
        <v>18560</v>
      </c>
      <c r="P74" s="17"/>
      <c r="Q74" s="20">
        <f t="shared" si="2"/>
        <v>0</v>
      </c>
      <c r="R74" s="17">
        <v>3</v>
      </c>
      <c r="S74" s="20">
        <f t="shared" si="3"/>
        <v>55680</v>
      </c>
      <c r="T74" s="17"/>
      <c r="U74" s="17"/>
    </row>
    <row r="75" spans="1:21" x14ac:dyDescent="0.25">
      <c r="A75" s="34" t="s">
        <v>94</v>
      </c>
      <c r="B75" s="33" t="s">
        <v>90</v>
      </c>
      <c r="C75" s="17">
        <v>12760</v>
      </c>
      <c r="D75" s="16" t="s">
        <v>26</v>
      </c>
      <c r="E75" s="16" t="s">
        <v>26</v>
      </c>
      <c r="F75" s="16" t="s">
        <v>26</v>
      </c>
      <c r="G75" s="16" t="s">
        <v>26</v>
      </c>
      <c r="H75" s="16" t="s">
        <v>26</v>
      </c>
      <c r="I75" s="16" t="s">
        <v>26</v>
      </c>
      <c r="J75" s="16" t="s">
        <v>26</v>
      </c>
      <c r="K75" s="16" t="s">
        <v>26</v>
      </c>
      <c r="L75" s="17"/>
      <c r="M75" s="20">
        <f t="shared" si="0"/>
        <v>0</v>
      </c>
      <c r="N75" s="17">
        <v>5</v>
      </c>
      <c r="O75" s="20">
        <f t="shared" si="1"/>
        <v>63800</v>
      </c>
      <c r="P75" s="17">
        <v>2</v>
      </c>
      <c r="Q75" s="20">
        <f t="shared" si="2"/>
        <v>25520</v>
      </c>
      <c r="R75" s="17">
        <v>2</v>
      </c>
      <c r="S75" s="20">
        <f t="shared" si="3"/>
        <v>25520</v>
      </c>
      <c r="T75" s="17"/>
      <c r="U75" s="17"/>
    </row>
    <row r="76" spans="1:21" x14ac:dyDescent="0.25">
      <c r="A76" s="34" t="s">
        <v>95</v>
      </c>
      <c r="B76" s="33" t="s">
        <v>96</v>
      </c>
      <c r="C76" s="17">
        <v>928</v>
      </c>
      <c r="D76" s="16" t="s">
        <v>26</v>
      </c>
      <c r="E76" s="16" t="s">
        <v>26</v>
      </c>
      <c r="F76" s="16" t="s">
        <v>26</v>
      </c>
      <c r="G76" s="16" t="s">
        <v>26</v>
      </c>
      <c r="H76" s="16" t="s">
        <v>26</v>
      </c>
      <c r="I76" s="16" t="s">
        <v>26</v>
      </c>
      <c r="J76" s="16" t="s">
        <v>26</v>
      </c>
      <c r="K76" s="16" t="s">
        <v>26</v>
      </c>
      <c r="L76" s="17">
        <v>3</v>
      </c>
      <c r="M76" s="20">
        <f t="shared" si="0"/>
        <v>2784</v>
      </c>
      <c r="N76" s="17">
        <v>26</v>
      </c>
      <c r="O76" s="20">
        <f t="shared" si="1"/>
        <v>24128</v>
      </c>
      <c r="P76" s="17">
        <v>30</v>
      </c>
      <c r="Q76" s="20">
        <f t="shared" si="2"/>
        <v>27840</v>
      </c>
      <c r="R76" s="17">
        <v>30</v>
      </c>
      <c r="S76" s="20">
        <f t="shared" si="3"/>
        <v>27840</v>
      </c>
      <c r="T76" s="17"/>
      <c r="U76" s="17"/>
    </row>
    <row r="77" spans="1:21" x14ac:dyDescent="0.25">
      <c r="A77" s="32" t="s">
        <v>97</v>
      </c>
      <c r="B77" s="33"/>
      <c r="C77" s="17"/>
      <c r="D77" s="16" t="s">
        <v>26</v>
      </c>
      <c r="E77" s="16" t="s">
        <v>26</v>
      </c>
      <c r="F77" s="16" t="s">
        <v>26</v>
      </c>
      <c r="G77" s="16" t="s">
        <v>26</v>
      </c>
      <c r="H77" s="16" t="s">
        <v>26</v>
      </c>
      <c r="I77" s="16" t="s">
        <v>26</v>
      </c>
      <c r="J77" s="16" t="s">
        <v>26</v>
      </c>
      <c r="K77" s="16" t="s">
        <v>26</v>
      </c>
      <c r="L77" s="17"/>
      <c r="M77" s="20"/>
      <c r="N77" s="17"/>
      <c r="O77" s="20"/>
      <c r="P77" s="17"/>
      <c r="Q77" s="20"/>
      <c r="R77" s="17"/>
      <c r="S77" s="20"/>
      <c r="T77" s="17"/>
      <c r="U77" s="17"/>
    </row>
    <row r="78" spans="1:21" x14ac:dyDescent="0.25">
      <c r="A78" s="34" t="s">
        <v>98</v>
      </c>
      <c r="B78" s="33" t="s">
        <v>99</v>
      </c>
      <c r="C78" s="17">
        <v>2000</v>
      </c>
      <c r="D78" s="16" t="s">
        <v>26</v>
      </c>
      <c r="E78" s="16" t="s">
        <v>26</v>
      </c>
      <c r="F78" s="16" t="s">
        <v>26</v>
      </c>
      <c r="G78" s="16" t="s">
        <v>26</v>
      </c>
      <c r="H78" s="16" t="s">
        <v>26</v>
      </c>
      <c r="I78" s="16" t="s">
        <v>26</v>
      </c>
      <c r="J78" s="16" t="s">
        <v>26</v>
      </c>
      <c r="K78" s="16" t="s">
        <v>26</v>
      </c>
      <c r="L78" s="17"/>
      <c r="M78" s="20">
        <f t="shared" si="0"/>
        <v>0</v>
      </c>
      <c r="N78" s="17">
        <v>10</v>
      </c>
      <c r="O78" s="20">
        <f t="shared" si="1"/>
        <v>20000</v>
      </c>
      <c r="P78" s="17"/>
      <c r="Q78" s="20">
        <f t="shared" si="2"/>
        <v>0</v>
      </c>
      <c r="R78" s="17">
        <v>15</v>
      </c>
      <c r="S78" s="20">
        <f t="shared" si="3"/>
        <v>30000</v>
      </c>
      <c r="T78" s="17"/>
      <c r="U78" s="17"/>
    </row>
    <row r="79" spans="1:21" x14ac:dyDescent="0.25">
      <c r="A79" s="34" t="s">
        <v>100</v>
      </c>
      <c r="B79" s="33" t="s">
        <v>101</v>
      </c>
      <c r="C79" s="17">
        <v>18560</v>
      </c>
      <c r="D79" s="16" t="s">
        <v>26</v>
      </c>
      <c r="E79" s="16" t="s">
        <v>26</v>
      </c>
      <c r="F79" s="16" t="s">
        <v>26</v>
      </c>
      <c r="G79" s="16" t="s">
        <v>26</v>
      </c>
      <c r="H79" s="16" t="s">
        <v>26</v>
      </c>
      <c r="I79" s="16" t="s">
        <v>26</v>
      </c>
      <c r="J79" s="16" t="s">
        <v>26</v>
      </c>
      <c r="K79" s="16" t="s">
        <v>26</v>
      </c>
      <c r="L79" s="17"/>
      <c r="M79" s="20">
        <f t="shared" si="0"/>
        <v>0</v>
      </c>
      <c r="N79" s="17">
        <v>14</v>
      </c>
      <c r="O79" s="20">
        <f t="shared" si="1"/>
        <v>259840</v>
      </c>
      <c r="P79" s="17">
        <v>28</v>
      </c>
      <c r="Q79" s="20">
        <f t="shared" si="2"/>
        <v>519680</v>
      </c>
      <c r="R79" s="17">
        <v>15</v>
      </c>
      <c r="S79" s="20">
        <f t="shared" si="3"/>
        <v>278400</v>
      </c>
      <c r="T79" s="17"/>
      <c r="U79" s="17"/>
    </row>
    <row r="80" spans="1:21" x14ac:dyDescent="0.25">
      <c r="A80" s="34" t="s">
        <v>102</v>
      </c>
      <c r="B80" s="33" t="s">
        <v>103</v>
      </c>
      <c r="C80" s="17">
        <v>9774</v>
      </c>
      <c r="D80" s="16" t="s">
        <v>26</v>
      </c>
      <c r="E80" s="16" t="s">
        <v>26</v>
      </c>
      <c r="F80" s="16" t="s">
        <v>26</v>
      </c>
      <c r="G80" s="16" t="s">
        <v>26</v>
      </c>
      <c r="H80" s="16" t="s">
        <v>26</v>
      </c>
      <c r="I80" s="16" t="s">
        <v>26</v>
      </c>
      <c r="J80" s="16" t="s">
        <v>26</v>
      </c>
      <c r="K80" s="16" t="s">
        <v>26</v>
      </c>
      <c r="L80" s="17"/>
      <c r="M80" s="20">
        <f t="shared" si="0"/>
        <v>0</v>
      </c>
      <c r="N80" s="17">
        <v>13</v>
      </c>
      <c r="O80" s="20">
        <f t="shared" si="1"/>
        <v>127062</v>
      </c>
      <c r="P80" s="17"/>
      <c r="Q80" s="20">
        <f t="shared" si="2"/>
        <v>0</v>
      </c>
      <c r="R80" s="17">
        <v>7</v>
      </c>
      <c r="S80" s="20">
        <f t="shared" si="3"/>
        <v>68418</v>
      </c>
      <c r="T80" s="17"/>
      <c r="U80" s="17"/>
    </row>
    <row r="81" spans="1:21" x14ac:dyDescent="0.25">
      <c r="A81" s="34" t="s">
        <v>104</v>
      </c>
      <c r="B81" s="33" t="s">
        <v>103</v>
      </c>
      <c r="C81" s="17">
        <v>18560</v>
      </c>
      <c r="D81" s="16" t="s">
        <v>26</v>
      </c>
      <c r="E81" s="16" t="s">
        <v>26</v>
      </c>
      <c r="F81" s="16" t="s">
        <v>26</v>
      </c>
      <c r="G81" s="16" t="s">
        <v>26</v>
      </c>
      <c r="H81" s="16" t="s">
        <v>26</v>
      </c>
      <c r="I81" s="16" t="s">
        <v>26</v>
      </c>
      <c r="J81" s="16" t="s">
        <v>26</v>
      </c>
      <c r="K81" s="16" t="s">
        <v>26</v>
      </c>
      <c r="L81" s="17"/>
      <c r="M81" s="20">
        <f t="shared" si="0"/>
        <v>0</v>
      </c>
      <c r="N81" s="17">
        <v>11</v>
      </c>
      <c r="O81" s="20">
        <f t="shared" si="1"/>
        <v>204160</v>
      </c>
      <c r="P81" s="17">
        <v>14</v>
      </c>
      <c r="Q81" s="20">
        <f t="shared" si="2"/>
        <v>259840</v>
      </c>
      <c r="R81" s="17">
        <v>10</v>
      </c>
      <c r="S81" s="20">
        <f t="shared" si="3"/>
        <v>185600</v>
      </c>
      <c r="T81" s="17"/>
      <c r="U81" s="17"/>
    </row>
    <row r="82" spans="1:21" x14ac:dyDescent="0.25">
      <c r="A82" s="34" t="s">
        <v>105</v>
      </c>
      <c r="B82" s="33" t="s">
        <v>101</v>
      </c>
      <c r="C82" s="17">
        <v>18560</v>
      </c>
      <c r="D82" s="16" t="s">
        <v>26</v>
      </c>
      <c r="E82" s="16" t="s">
        <v>26</v>
      </c>
      <c r="F82" s="16" t="s">
        <v>26</v>
      </c>
      <c r="G82" s="16" t="s">
        <v>26</v>
      </c>
      <c r="H82" s="16" t="s">
        <v>26</v>
      </c>
      <c r="I82" s="16" t="s">
        <v>26</v>
      </c>
      <c r="J82" s="16" t="s">
        <v>26</v>
      </c>
      <c r="K82" s="16" t="s">
        <v>26</v>
      </c>
      <c r="L82" s="17"/>
      <c r="M82" s="20">
        <f t="shared" si="0"/>
        <v>0</v>
      </c>
      <c r="N82" s="17">
        <v>10</v>
      </c>
      <c r="O82" s="20">
        <f t="shared" si="1"/>
        <v>185600</v>
      </c>
      <c r="P82" s="17">
        <v>11</v>
      </c>
      <c r="Q82" s="20">
        <f t="shared" si="2"/>
        <v>204160</v>
      </c>
      <c r="R82" s="17">
        <v>14</v>
      </c>
      <c r="S82" s="20">
        <f t="shared" si="3"/>
        <v>259840</v>
      </c>
      <c r="T82" s="17"/>
      <c r="U82" s="17"/>
    </row>
    <row r="83" spans="1:21" x14ac:dyDescent="0.25">
      <c r="A83" s="36" t="s">
        <v>106</v>
      </c>
      <c r="B83" s="33" t="s">
        <v>96</v>
      </c>
      <c r="C83" s="17">
        <v>928</v>
      </c>
      <c r="D83" s="16" t="s">
        <v>26</v>
      </c>
      <c r="E83" s="16" t="s">
        <v>26</v>
      </c>
      <c r="F83" s="16" t="s">
        <v>26</v>
      </c>
      <c r="G83" s="16" t="s">
        <v>26</v>
      </c>
      <c r="H83" s="16" t="s">
        <v>26</v>
      </c>
      <c r="I83" s="16" t="s">
        <v>26</v>
      </c>
      <c r="J83" s="16" t="s">
        <v>26</v>
      </c>
      <c r="K83" s="16" t="s">
        <v>26</v>
      </c>
      <c r="L83" s="17"/>
      <c r="M83" s="20">
        <f t="shared" si="0"/>
        <v>0</v>
      </c>
      <c r="N83" s="17">
        <v>4</v>
      </c>
      <c r="O83" s="20">
        <f t="shared" si="1"/>
        <v>3712</v>
      </c>
      <c r="P83" s="17">
        <v>10</v>
      </c>
      <c r="Q83" s="20">
        <f t="shared" si="2"/>
        <v>9280</v>
      </c>
      <c r="R83" s="17"/>
      <c r="S83" s="20">
        <f t="shared" si="3"/>
        <v>0</v>
      </c>
      <c r="T83" s="17"/>
      <c r="U83" s="17"/>
    </row>
    <row r="84" spans="1:21" x14ac:dyDescent="0.25">
      <c r="A84" s="32" t="s">
        <v>107</v>
      </c>
      <c r="B84" s="33"/>
      <c r="C84" s="17"/>
      <c r="D84" s="16" t="s">
        <v>26</v>
      </c>
      <c r="E84" s="16" t="s">
        <v>26</v>
      </c>
      <c r="F84" s="16" t="s">
        <v>26</v>
      </c>
      <c r="G84" s="16" t="s">
        <v>26</v>
      </c>
      <c r="H84" s="16" t="s">
        <v>26</v>
      </c>
      <c r="I84" s="16" t="s">
        <v>26</v>
      </c>
      <c r="J84" s="16" t="s">
        <v>26</v>
      </c>
      <c r="K84" s="16" t="s">
        <v>26</v>
      </c>
      <c r="L84" s="17"/>
      <c r="M84" s="20"/>
      <c r="N84" s="17"/>
      <c r="O84" s="20"/>
      <c r="P84" s="17"/>
      <c r="Q84" s="20"/>
      <c r="R84" s="17"/>
      <c r="S84" s="20"/>
      <c r="T84" s="17"/>
      <c r="U84" s="17"/>
    </row>
    <row r="85" spans="1:21" x14ac:dyDescent="0.25">
      <c r="A85" s="32" t="s">
        <v>108</v>
      </c>
      <c r="B85" s="33"/>
      <c r="C85" s="17"/>
      <c r="D85" s="16" t="s">
        <v>26</v>
      </c>
      <c r="E85" s="16" t="s">
        <v>26</v>
      </c>
      <c r="F85" s="16" t="s">
        <v>26</v>
      </c>
      <c r="G85" s="16" t="s">
        <v>26</v>
      </c>
      <c r="H85" s="16" t="s">
        <v>26</v>
      </c>
      <c r="I85" s="16" t="s">
        <v>26</v>
      </c>
      <c r="J85" s="16" t="s">
        <v>26</v>
      </c>
      <c r="K85" s="16" t="s">
        <v>26</v>
      </c>
      <c r="L85" s="17"/>
      <c r="M85" s="20"/>
      <c r="N85" s="17"/>
      <c r="O85" s="20"/>
      <c r="P85" s="17"/>
      <c r="Q85" s="20"/>
      <c r="R85" s="17"/>
      <c r="S85" s="20"/>
      <c r="T85" s="17"/>
      <c r="U85" s="17"/>
    </row>
    <row r="86" spans="1:21" x14ac:dyDescent="0.25">
      <c r="A86" s="34" t="s">
        <v>109</v>
      </c>
      <c r="B86" s="33" t="s">
        <v>110</v>
      </c>
      <c r="C86" s="17">
        <v>7047</v>
      </c>
      <c r="D86" s="16" t="s">
        <v>26</v>
      </c>
      <c r="E86" s="16" t="s">
        <v>26</v>
      </c>
      <c r="F86" s="16" t="s">
        <v>26</v>
      </c>
      <c r="G86" s="16" t="s">
        <v>26</v>
      </c>
      <c r="H86" s="16" t="s">
        <v>26</v>
      </c>
      <c r="I86" s="16" t="s">
        <v>26</v>
      </c>
      <c r="J86" s="16" t="s">
        <v>26</v>
      </c>
      <c r="K86" s="16" t="s">
        <v>26</v>
      </c>
      <c r="L86" s="17">
        <v>1</v>
      </c>
      <c r="M86" s="20">
        <f t="shared" si="0"/>
        <v>7047</v>
      </c>
      <c r="N86" s="17">
        <v>2</v>
      </c>
      <c r="O86" s="20">
        <f t="shared" si="1"/>
        <v>14094</v>
      </c>
      <c r="P86" s="17">
        <v>5</v>
      </c>
      <c r="Q86" s="20">
        <f t="shared" si="2"/>
        <v>35235</v>
      </c>
      <c r="R86" s="17">
        <v>3</v>
      </c>
      <c r="S86" s="20">
        <f t="shared" si="3"/>
        <v>21141</v>
      </c>
      <c r="T86" s="17"/>
      <c r="U86" s="17"/>
    </row>
    <row r="87" spans="1:21" x14ac:dyDescent="0.25">
      <c r="A87" s="34" t="s">
        <v>111</v>
      </c>
      <c r="B87" s="33" t="s">
        <v>110</v>
      </c>
      <c r="C87" s="17">
        <v>23490</v>
      </c>
      <c r="D87" s="16" t="s">
        <v>26</v>
      </c>
      <c r="E87" s="16" t="s">
        <v>26</v>
      </c>
      <c r="F87" s="16" t="s">
        <v>26</v>
      </c>
      <c r="G87" s="16" t="s">
        <v>26</v>
      </c>
      <c r="H87" s="16" t="s">
        <v>26</v>
      </c>
      <c r="I87" s="16" t="s">
        <v>26</v>
      </c>
      <c r="J87" s="16" t="s">
        <v>26</v>
      </c>
      <c r="K87" s="16" t="s">
        <v>26</v>
      </c>
      <c r="L87" s="17">
        <v>1</v>
      </c>
      <c r="M87" s="20">
        <f t="shared" si="0"/>
        <v>23490</v>
      </c>
      <c r="N87" s="17">
        <v>7</v>
      </c>
      <c r="O87" s="20">
        <f t="shared" si="1"/>
        <v>164430</v>
      </c>
      <c r="P87" s="17">
        <v>2</v>
      </c>
      <c r="Q87" s="20">
        <f t="shared" si="2"/>
        <v>46980</v>
      </c>
      <c r="R87" s="17">
        <v>5</v>
      </c>
      <c r="S87" s="20">
        <f t="shared" si="3"/>
        <v>117450</v>
      </c>
      <c r="T87" s="17"/>
      <c r="U87" s="17"/>
    </row>
    <row r="88" spans="1:21" x14ac:dyDescent="0.25">
      <c r="A88" s="34" t="s">
        <v>112</v>
      </c>
      <c r="B88" s="33" t="s">
        <v>113</v>
      </c>
      <c r="C88" s="17">
        <v>19575</v>
      </c>
      <c r="D88" s="16" t="s">
        <v>26</v>
      </c>
      <c r="E88" s="16" t="s">
        <v>26</v>
      </c>
      <c r="F88" s="16" t="s">
        <v>26</v>
      </c>
      <c r="G88" s="16" t="s">
        <v>26</v>
      </c>
      <c r="H88" s="16" t="s">
        <v>26</v>
      </c>
      <c r="I88" s="16" t="s">
        <v>26</v>
      </c>
      <c r="J88" s="16" t="s">
        <v>26</v>
      </c>
      <c r="K88" s="16" t="s">
        <v>26</v>
      </c>
      <c r="L88" s="17"/>
      <c r="M88" s="20">
        <f t="shared" si="0"/>
        <v>0</v>
      </c>
      <c r="N88" s="17">
        <v>4</v>
      </c>
      <c r="O88" s="20">
        <f t="shared" si="1"/>
        <v>78300</v>
      </c>
      <c r="P88" s="17">
        <v>3</v>
      </c>
      <c r="Q88" s="20">
        <f t="shared" si="2"/>
        <v>58725</v>
      </c>
      <c r="R88" s="17">
        <v>9</v>
      </c>
      <c r="S88" s="20">
        <f t="shared" si="3"/>
        <v>176175</v>
      </c>
      <c r="T88" s="17"/>
      <c r="U88" s="17"/>
    </row>
    <row r="89" spans="1:21" x14ac:dyDescent="0.25">
      <c r="A89" s="34" t="s">
        <v>114</v>
      </c>
      <c r="B89" s="33" t="s">
        <v>113</v>
      </c>
      <c r="C89" s="17">
        <v>23490</v>
      </c>
      <c r="D89" s="16" t="s">
        <v>26</v>
      </c>
      <c r="E89" s="16" t="s">
        <v>26</v>
      </c>
      <c r="F89" s="16" t="s">
        <v>26</v>
      </c>
      <c r="G89" s="16" t="s">
        <v>26</v>
      </c>
      <c r="H89" s="16" t="s">
        <v>26</v>
      </c>
      <c r="I89" s="16" t="s">
        <v>26</v>
      </c>
      <c r="J89" s="16" t="s">
        <v>26</v>
      </c>
      <c r="K89" s="16" t="s">
        <v>26</v>
      </c>
      <c r="L89" s="17">
        <v>1</v>
      </c>
      <c r="M89" s="20">
        <f t="shared" ref="M89:M152" si="4">C89*L89</f>
        <v>23490</v>
      </c>
      <c r="N89" s="17">
        <v>7</v>
      </c>
      <c r="O89" s="20">
        <f t="shared" si="1"/>
        <v>164430</v>
      </c>
      <c r="P89" s="17">
        <v>3</v>
      </c>
      <c r="Q89" s="20">
        <f t="shared" si="2"/>
        <v>70470</v>
      </c>
      <c r="R89" s="17">
        <v>8</v>
      </c>
      <c r="S89" s="20">
        <f t="shared" si="3"/>
        <v>187920</v>
      </c>
      <c r="T89" s="17"/>
      <c r="U89" s="17"/>
    </row>
    <row r="90" spans="1:21" x14ac:dyDescent="0.25">
      <c r="A90" s="34" t="s">
        <v>115</v>
      </c>
      <c r="B90" s="33" t="s">
        <v>116</v>
      </c>
      <c r="C90" s="17">
        <v>7047</v>
      </c>
      <c r="D90" s="16" t="s">
        <v>26</v>
      </c>
      <c r="E90" s="16" t="s">
        <v>26</v>
      </c>
      <c r="F90" s="16" t="s">
        <v>26</v>
      </c>
      <c r="G90" s="16" t="s">
        <v>26</v>
      </c>
      <c r="H90" s="16" t="s">
        <v>26</v>
      </c>
      <c r="I90" s="16" t="s">
        <v>26</v>
      </c>
      <c r="J90" s="16" t="s">
        <v>26</v>
      </c>
      <c r="K90" s="16" t="s">
        <v>26</v>
      </c>
      <c r="L90" s="17"/>
      <c r="M90" s="20">
        <f t="shared" si="4"/>
        <v>0</v>
      </c>
      <c r="N90" s="17">
        <v>4</v>
      </c>
      <c r="O90" s="20">
        <f t="shared" ref="O90:O153" si="5">C90*N90</f>
        <v>28188</v>
      </c>
      <c r="P90" s="17">
        <v>2</v>
      </c>
      <c r="Q90" s="20">
        <f t="shared" ref="Q90:Q153" si="6">C90*P90</f>
        <v>14094</v>
      </c>
      <c r="R90" s="17">
        <v>5</v>
      </c>
      <c r="S90" s="20">
        <f t="shared" ref="S90:S153" si="7">C90*R90</f>
        <v>35235</v>
      </c>
      <c r="T90" s="17"/>
      <c r="U90" s="17"/>
    </row>
    <row r="91" spans="1:21" x14ac:dyDescent="0.25">
      <c r="A91" s="34" t="s">
        <v>117</v>
      </c>
      <c r="B91" s="33" t="s">
        <v>110</v>
      </c>
      <c r="C91" s="17">
        <v>23490</v>
      </c>
      <c r="D91" s="16" t="s">
        <v>26</v>
      </c>
      <c r="E91" s="16" t="s">
        <v>26</v>
      </c>
      <c r="F91" s="16" t="s">
        <v>26</v>
      </c>
      <c r="G91" s="16" t="s">
        <v>26</v>
      </c>
      <c r="H91" s="16" t="s">
        <v>26</v>
      </c>
      <c r="I91" s="16" t="s">
        <v>26</v>
      </c>
      <c r="J91" s="16" t="s">
        <v>26</v>
      </c>
      <c r="K91" s="16" t="s">
        <v>26</v>
      </c>
      <c r="L91" s="17">
        <v>1</v>
      </c>
      <c r="M91" s="20">
        <f t="shared" si="4"/>
        <v>23490</v>
      </c>
      <c r="N91" s="17"/>
      <c r="O91" s="20">
        <f t="shared" si="5"/>
        <v>0</v>
      </c>
      <c r="P91" s="17"/>
      <c r="Q91" s="20">
        <f t="shared" si="6"/>
        <v>0</v>
      </c>
      <c r="R91" s="17"/>
      <c r="S91" s="20">
        <f t="shared" si="7"/>
        <v>0</v>
      </c>
      <c r="T91" s="17"/>
      <c r="U91" s="17"/>
    </row>
    <row r="92" spans="1:21" x14ac:dyDescent="0.25">
      <c r="A92" s="34" t="s">
        <v>118</v>
      </c>
      <c r="B92" s="33" t="s">
        <v>119</v>
      </c>
      <c r="C92" s="17">
        <v>0.01</v>
      </c>
      <c r="D92" s="16" t="s">
        <v>26</v>
      </c>
      <c r="E92" s="16" t="s">
        <v>26</v>
      </c>
      <c r="F92" s="16" t="s">
        <v>26</v>
      </c>
      <c r="G92" s="16" t="s">
        <v>26</v>
      </c>
      <c r="H92" s="16" t="s">
        <v>26</v>
      </c>
      <c r="I92" s="16" t="s">
        <v>26</v>
      </c>
      <c r="J92" s="16" t="s">
        <v>26</v>
      </c>
      <c r="K92" s="16" t="s">
        <v>26</v>
      </c>
      <c r="L92" s="17">
        <v>1</v>
      </c>
      <c r="M92" s="20">
        <f t="shared" si="4"/>
        <v>0.01</v>
      </c>
      <c r="N92" s="17">
        <v>3</v>
      </c>
      <c r="O92" s="20">
        <f t="shared" si="5"/>
        <v>0.03</v>
      </c>
      <c r="P92" s="17">
        <v>1</v>
      </c>
      <c r="Q92" s="20">
        <f t="shared" si="6"/>
        <v>0.01</v>
      </c>
      <c r="R92" s="17"/>
      <c r="S92" s="20">
        <f t="shared" si="7"/>
        <v>0</v>
      </c>
      <c r="T92" s="17"/>
      <c r="U92" s="17"/>
    </row>
    <row r="93" spans="1:21" x14ac:dyDescent="0.25">
      <c r="A93" s="34" t="s">
        <v>120</v>
      </c>
      <c r="B93" s="33" t="s">
        <v>113</v>
      </c>
      <c r="C93" s="17">
        <v>19575</v>
      </c>
      <c r="D93" s="16" t="s">
        <v>26</v>
      </c>
      <c r="E93" s="16" t="s">
        <v>26</v>
      </c>
      <c r="F93" s="16" t="s">
        <v>26</v>
      </c>
      <c r="G93" s="16" t="s">
        <v>26</v>
      </c>
      <c r="H93" s="16" t="s">
        <v>26</v>
      </c>
      <c r="I93" s="16" t="s">
        <v>26</v>
      </c>
      <c r="J93" s="16" t="s">
        <v>26</v>
      </c>
      <c r="K93" s="16" t="s">
        <v>26</v>
      </c>
      <c r="L93" s="17">
        <v>1</v>
      </c>
      <c r="M93" s="20">
        <f t="shared" si="4"/>
        <v>19575</v>
      </c>
      <c r="N93" s="17">
        <v>6</v>
      </c>
      <c r="O93" s="20">
        <f t="shared" si="5"/>
        <v>117450</v>
      </c>
      <c r="P93" s="17">
        <v>6</v>
      </c>
      <c r="Q93" s="20">
        <f t="shared" si="6"/>
        <v>117450</v>
      </c>
      <c r="R93" s="17"/>
      <c r="S93" s="20">
        <f t="shared" si="7"/>
        <v>0</v>
      </c>
      <c r="T93" s="17"/>
      <c r="U93" s="17"/>
    </row>
    <row r="94" spans="1:21" x14ac:dyDescent="0.25">
      <c r="A94" s="34" t="s">
        <v>121</v>
      </c>
      <c r="B94" s="33" t="s">
        <v>110</v>
      </c>
      <c r="C94" s="17">
        <v>25839</v>
      </c>
      <c r="D94" s="16" t="s">
        <v>26</v>
      </c>
      <c r="E94" s="16" t="s">
        <v>26</v>
      </c>
      <c r="F94" s="16" t="s">
        <v>26</v>
      </c>
      <c r="G94" s="16" t="s">
        <v>26</v>
      </c>
      <c r="H94" s="16" t="s">
        <v>26</v>
      </c>
      <c r="I94" s="16" t="s">
        <v>26</v>
      </c>
      <c r="J94" s="16" t="s">
        <v>26</v>
      </c>
      <c r="K94" s="16" t="s">
        <v>26</v>
      </c>
      <c r="L94" s="17">
        <v>1</v>
      </c>
      <c r="M94" s="20">
        <f t="shared" si="4"/>
        <v>25839</v>
      </c>
      <c r="N94" s="17">
        <v>4</v>
      </c>
      <c r="O94" s="20">
        <f t="shared" si="5"/>
        <v>103356</v>
      </c>
      <c r="P94" s="17">
        <v>4</v>
      </c>
      <c r="Q94" s="20">
        <f t="shared" si="6"/>
        <v>103356</v>
      </c>
      <c r="R94" s="17"/>
      <c r="S94" s="20">
        <f t="shared" si="7"/>
        <v>0</v>
      </c>
      <c r="T94" s="17"/>
      <c r="U94" s="17"/>
    </row>
    <row r="95" spans="1:21" x14ac:dyDescent="0.25">
      <c r="A95" s="34" t="s">
        <v>122</v>
      </c>
      <c r="B95" s="33" t="s">
        <v>110</v>
      </c>
      <c r="C95" s="17">
        <v>23490</v>
      </c>
      <c r="D95" s="16" t="s">
        <v>26</v>
      </c>
      <c r="E95" s="16" t="s">
        <v>26</v>
      </c>
      <c r="F95" s="16" t="s">
        <v>26</v>
      </c>
      <c r="G95" s="16" t="s">
        <v>26</v>
      </c>
      <c r="H95" s="16" t="s">
        <v>26</v>
      </c>
      <c r="I95" s="16" t="s">
        <v>26</v>
      </c>
      <c r="J95" s="16" t="s">
        <v>26</v>
      </c>
      <c r="K95" s="16" t="s">
        <v>26</v>
      </c>
      <c r="L95" s="17">
        <v>3</v>
      </c>
      <c r="M95" s="20">
        <f t="shared" si="4"/>
        <v>70470</v>
      </c>
      <c r="N95" s="17">
        <v>8</v>
      </c>
      <c r="O95" s="20">
        <f t="shared" si="5"/>
        <v>187920</v>
      </c>
      <c r="P95" s="17">
        <v>7</v>
      </c>
      <c r="Q95" s="20">
        <f t="shared" si="6"/>
        <v>164430</v>
      </c>
      <c r="R95" s="17"/>
      <c r="S95" s="20">
        <f t="shared" si="7"/>
        <v>0</v>
      </c>
      <c r="T95" s="17"/>
      <c r="U95" s="17"/>
    </row>
    <row r="96" spans="1:21" x14ac:dyDescent="0.25">
      <c r="A96" s="34" t="s">
        <v>123</v>
      </c>
      <c r="B96" s="33" t="s">
        <v>116</v>
      </c>
      <c r="C96" s="17">
        <v>7751</v>
      </c>
      <c r="D96" s="16" t="s">
        <v>26</v>
      </c>
      <c r="E96" s="16" t="s">
        <v>26</v>
      </c>
      <c r="F96" s="16" t="s">
        <v>26</v>
      </c>
      <c r="G96" s="16" t="s">
        <v>26</v>
      </c>
      <c r="H96" s="16" t="s">
        <v>26</v>
      </c>
      <c r="I96" s="16" t="s">
        <v>26</v>
      </c>
      <c r="J96" s="16" t="s">
        <v>26</v>
      </c>
      <c r="K96" s="16" t="s">
        <v>26</v>
      </c>
      <c r="L96" s="17">
        <v>1</v>
      </c>
      <c r="M96" s="20">
        <f t="shared" si="4"/>
        <v>7751</v>
      </c>
      <c r="N96" s="17">
        <v>1</v>
      </c>
      <c r="O96" s="20">
        <f t="shared" si="5"/>
        <v>7751</v>
      </c>
      <c r="P96" s="17">
        <v>1</v>
      </c>
      <c r="Q96" s="20">
        <f t="shared" si="6"/>
        <v>7751</v>
      </c>
      <c r="R96" s="17"/>
      <c r="S96" s="20">
        <f t="shared" si="7"/>
        <v>0</v>
      </c>
      <c r="T96" s="17"/>
      <c r="U96" s="17"/>
    </row>
    <row r="97" spans="1:21" x14ac:dyDescent="0.25">
      <c r="A97" s="34" t="s">
        <v>124</v>
      </c>
      <c r="B97" s="33" t="s">
        <v>113</v>
      </c>
      <c r="C97" s="17">
        <v>19575</v>
      </c>
      <c r="D97" s="16" t="s">
        <v>26</v>
      </c>
      <c r="E97" s="16" t="s">
        <v>26</v>
      </c>
      <c r="F97" s="16" t="s">
        <v>26</v>
      </c>
      <c r="G97" s="16" t="s">
        <v>26</v>
      </c>
      <c r="H97" s="16" t="s">
        <v>26</v>
      </c>
      <c r="I97" s="16" t="s">
        <v>26</v>
      </c>
      <c r="J97" s="16" t="s">
        <v>26</v>
      </c>
      <c r="K97" s="16" t="s">
        <v>26</v>
      </c>
      <c r="L97" s="17">
        <v>3</v>
      </c>
      <c r="M97" s="20">
        <f t="shared" si="4"/>
        <v>58725</v>
      </c>
      <c r="N97" s="17">
        <v>9</v>
      </c>
      <c r="O97" s="20">
        <f t="shared" si="5"/>
        <v>176175</v>
      </c>
      <c r="P97" s="17">
        <v>3</v>
      </c>
      <c r="Q97" s="20">
        <f t="shared" si="6"/>
        <v>58725</v>
      </c>
      <c r="R97" s="17"/>
      <c r="S97" s="20">
        <f t="shared" si="7"/>
        <v>0</v>
      </c>
      <c r="T97" s="17"/>
      <c r="U97" s="17"/>
    </row>
    <row r="98" spans="1:21" x14ac:dyDescent="0.25">
      <c r="A98" s="34" t="s">
        <v>125</v>
      </c>
      <c r="B98" s="33" t="s">
        <v>126</v>
      </c>
      <c r="C98" s="17">
        <v>0.01</v>
      </c>
      <c r="D98" s="16" t="s">
        <v>26</v>
      </c>
      <c r="E98" s="16" t="s">
        <v>26</v>
      </c>
      <c r="F98" s="16" t="s">
        <v>26</v>
      </c>
      <c r="G98" s="16" t="s">
        <v>26</v>
      </c>
      <c r="H98" s="16" t="s">
        <v>26</v>
      </c>
      <c r="I98" s="16" t="s">
        <v>26</v>
      </c>
      <c r="J98" s="16" t="s">
        <v>26</v>
      </c>
      <c r="K98" s="16" t="s">
        <v>26</v>
      </c>
      <c r="L98" s="17">
        <v>1</v>
      </c>
      <c r="M98" s="20">
        <f t="shared" si="4"/>
        <v>0.01</v>
      </c>
      <c r="N98" s="17">
        <v>13</v>
      </c>
      <c r="O98" s="20">
        <f t="shared" si="5"/>
        <v>0.13</v>
      </c>
      <c r="P98" s="17">
        <v>2</v>
      </c>
      <c r="Q98" s="20">
        <f t="shared" si="6"/>
        <v>0.02</v>
      </c>
      <c r="R98" s="17">
        <v>5</v>
      </c>
      <c r="S98" s="20">
        <f t="shared" si="7"/>
        <v>0.05</v>
      </c>
      <c r="T98" s="17"/>
      <c r="U98" s="17"/>
    </row>
    <row r="99" spans="1:21" x14ac:dyDescent="0.25">
      <c r="A99" s="34" t="s">
        <v>127</v>
      </c>
      <c r="B99" s="33" t="s">
        <v>126</v>
      </c>
      <c r="C99" s="17">
        <v>0.01</v>
      </c>
      <c r="D99" s="16" t="s">
        <v>26</v>
      </c>
      <c r="E99" s="16" t="s">
        <v>26</v>
      </c>
      <c r="F99" s="16" t="s">
        <v>26</v>
      </c>
      <c r="G99" s="16" t="s">
        <v>26</v>
      </c>
      <c r="H99" s="16" t="s">
        <v>26</v>
      </c>
      <c r="I99" s="16" t="s">
        <v>26</v>
      </c>
      <c r="J99" s="16" t="s">
        <v>26</v>
      </c>
      <c r="K99" s="16" t="s">
        <v>26</v>
      </c>
      <c r="L99" s="17">
        <v>1</v>
      </c>
      <c r="M99" s="20">
        <f t="shared" si="4"/>
        <v>0.01</v>
      </c>
      <c r="N99" s="17">
        <v>14</v>
      </c>
      <c r="O99" s="20">
        <f t="shared" si="5"/>
        <v>0.14000000000000001</v>
      </c>
      <c r="P99" s="17">
        <v>4</v>
      </c>
      <c r="Q99" s="20">
        <f t="shared" si="6"/>
        <v>0.04</v>
      </c>
      <c r="R99" s="17">
        <v>4</v>
      </c>
      <c r="S99" s="20">
        <f t="shared" si="7"/>
        <v>0.04</v>
      </c>
      <c r="T99" s="17"/>
      <c r="U99" s="17"/>
    </row>
    <row r="100" spans="1:21" x14ac:dyDescent="0.25">
      <c r="A100" s="34" t="s">
        <v>128</v>
      </c>
      <c r="B100" s="33" t="s">
        <v>129</v>
      </c>
      <c r="C100" s="17">
        <v>0.01</v>
      </c>
      <c r="D100" s="16" t="s">
        <v>26</v>
      </c>
      <c r="E100" s="16" t="s">
        <v>26</v>
      </c>
      <c r="F100" s="16" t="s">
        <v>26</v>
      </c>
      <c r="G100" s="16" t="s">
        <v>26</v>
      </c>
      <c r="H100" s="16" t="s">
        <v>26</v>
      </c>
      <c r="I100" s="16" t="s">
        <v>26</v>
      </c>
      <c r="J100" s="16" t="s">
        <v>26</v>
      </c>
      <c r="K100" s="16" t="s">
        <v>26</v>
      </c>
      <c r="L100" s="17">
        <v>1</v>
      </c>
      <c r="M100" s="20">
        <f t="shared" si="4"/>
        <v>0.01</v>
      </c>
      <c r="N100" s="17">
        <v>1</v>
      </c>
      <c r="O100" s="20">
        <f t="shared" si="5"/>
        <v>0.01</v>
      </c>
      <c r="P100" s="17">
        <v>2</v>
      </c>
      <c r="Q100" s="20">
        <f t="shared" si="6"/>
        <v>0.02</v>
      </c>
      <c r="R100" s="17">
        <v>2</v>
      </c>
      <c r="S100" s="20">
        <f t="shared" si="7"/>
        <v>0.02</v>
      </c>
      <c r="T100" s="17"/>
      <c r="U100" s="17"/>
    </row>
    <row r="101" spans="1:21" x14ac:dyDescent="0.25">
      <c r="A101" s="34" t="s">
        <v>130</v>
      </c>
      <c r="B101" s="33" t="s">
        <v>113</v>
      </c>
      <c r="C101" s="17">
        <v>19575</v>
      </c>
      <c r="D101" s="16" t="s">
        <v>26</v>
      </c>
      <c r="E101" s="16" t="s">
        <v>26</v>
      </c>
      <c r="F101" s="16" t="s">
        <v>26</v>
      </c>
      <c r="G101" s="16" t="s">
        <v>26</v>
      </c>
      <c r="H101" s="16" t="s">
        <v>26</v>
      </c>
      <c r="I101" s="16" t="s">
        <v>26</v>
      </c>
      <c r="J101" s="16" t="s">
        <v>26</v>
      </c>
      <c r="K101" s="16" t="s">
        <v>26</v>
      </c>
      <c r="L101" s="17">
        <v>1</v>
      </c>
      <c r="M101" s="20">
        <f t="shared" si="4"/>
        <v>19575</v>
      </c>
      <c r="N101" s="17">
        <v>5</v>
      </c>
      <c r="O101" s="20">
        <f t="shared" si="5"/>
        <v>97875</v>
      </c>
      <c r="P101" s="17">
        <v>6</v>
      </c>
      <c r="Q101" s="20">
        <f t="shared" si="6"/>
        <v>117450</v>
      </c>
      <c r="R101" s="17">
        <v>8</v>
      </c>
      <c r="S101" s="20">
        <f t="shared" si="7"/>
        <v>156600</v>
      </c>
      <c r="T101" s="17"/>
      <c r="U101" s="17"/>
    </row>
    <row r="102" spans="1:21" x14ac:dyDescent="0.25">
      <c r="A102" s="34" t="s">
        <v>131</v>
      </c>
      <c r="B102" s="33" t="s">
        <v>113</v>
      </c>
      <c r="C102" s="17">
        <v>19575</v>
      </c>
      <c r="D102" s="16" t="s">
        <v>26</v>
      </c>
      <c r="E102" s="16" t="s">
        <v>26</v>
      </c>
      <c r="F102" s="16" t="s">
        <v>26</v>
      </c>
      <c r="G102" s="16" t="s">
        <v>26</v>
      </c>
      <c r="H102" s="16" t="s">
        <v>26</v>
      </c>
      <c r="I102" s="16" t="s">
        <v>26</v>
      </c>
      <c r="J102" s="16" t="s">
        <v>26</v>
      </c>
      <c r="K102" s="16" t="s">
        <v>26</v>
      </c>
      <c r="L102" s="17"/>
      <c r="M102" s="20">
        <f t="shared" si="4"/>
        <v>0</v>
      </c>
      <c r="N102" s="17">
        <v>5</v>
      </c>
      <c r="O102" s="20">
        <f t="shared" si="5"/>
        <v>97875</v>
      </c>
      <c r="P102" s="17">
        <v>5</v>
      </c>
      <c r="Q102" s="20">
        <f t="shared" si="6"/>
        <v>97875</v>
      </c>
      <c r="R102" s="17">
        <v>6</v>
      </c>
      <c r="S102" s="20">
        <f t="shared" si="7"/>
        <v>117450</v>
      </c>
      <c r="T102" s="17"/>
      <c r="U102" s="17"/>
    </row>
    <row r="103" spans="1:21" x14ac:dyDescent="0.25">
      <c r="A103" s="34" t="s">
        <v>132</v>
      </c>
      <c r="B103" s="33" t="s">
        <v>110</v>
      </c>
      <c r="C103" s="17">
        <v>25839</v>
      </c>
      <c r="D103" s="16" t="s">
        <v>26</v>
      </c>
      <c r="E103" s="16" t="s">
        <v>26</v>
      </c>
      <c r="F103" s="16" t="s">
        <v>26</v>
      </c>
      <c r="G103" s="16" t="s">
        <v>26</v>
      </c>
      <c r="H103" s="16" t="s">
        <v>26</v>
      </c>
      <c r="I103" s="16" t="s">
        <v>26</v>
      </c>
      <c r="J103" s="16" t="s">
        <v>26</v>
      </c>
      <c r="K103" s="16" t="s">
        <v>26</v>
      </c>
      <c r="L103" s="17">
        <v>1</v>
      </c>
      <c r="M103" s="20">
        <f t="shared" si="4"/>
        <v>25839</v>
      </c>
      <c r="N103" s="17">
        <v>7</v>
      </c>
      <c r="O103" s="20">
        <f t="shared" si="5"/>
        <v>180873</v>
      </c>
      <c r="P103" s="17">
        <v>4</v>
      </c>
      <c r="Q103" s="20">
        <f t="shared" si="6"/>
        <v>103356</v>
      </c>
      <c r="R103" s="17">
        <v>1</v>
      </c>
      <c r="S103" s="20">
        <f t="shared" si="7"/>
        <v>25839</v>
      </c>
      <c r="T103" s="17"/>
      <c r="U103" s="17"/>
    </row>
    <row r="104" spans="1:21" x14ac:dyDescent="0.25">
      <c r="A104" s="34" t="s">
        <v>133</v>
      </c>
      <c r="B104" s="33" t="s">
        <v>110</v>
      </c>
      <c r="C104" s="17">
        <v>19575</v>
      </c>
      <c r="D104" s="16" t="s">
        <v>26</v>
      </c>
      <c r="E104" s="16" t="s">
        <v>26</v>
      </c>
      <c r="F104" s="16" t="s">
        <v>26</v>
      </c>
      <c r="G104" s="16" t="s">
        <v>26</v>
      </c>
      <c r="H104" s="16" t="s">
        <v>26</v>
      </c>
      <c r="I104" s="16" t="s">
        <v>26</v>
      </c>
      <c r="J104" s="16" t="s">
        <v>26</v>
      </c>
      <c r="K104" s="16" t="s">
        <v>26</v>
      </c>
      <c r="L104" s="17">
        <v>1</v>
      </c>
      <c r="M104" s="20">
        <f t="shared" si="4"/>
        <v>19575</v>
      </c>
      <c r="N104" s="17">
        <v>5</v>
      </c>
      <c r="O104" s="20">
        <f t="shared" si="5"/>
        <v>97875</v>
      </c>
      <c r="P104" s="17">
        <v>12</v>
      </c>
      <c r="Q104" s="20">
        <f t="shared" si="6"/>
        <v>234900</v>
      </c>
      <c r="R104" s="17">
        <v>4</v>
      </c>
      <c r="S104" s="20">
        <f t="shared" si="7"/>
        <v>78300</v>
      </c>
      <c r="T104" s="17"/>
      <c r="U104" s="17"/>
    </row>
    <row r="105" spans="1:21" x14ac:dyDescent="0.25">
      <c r="A105" s="34" t="s">
        <v>134</v>
      </c>
      <c r="B105" s="33" t="s">
        <v>135</v>
      </c>
      <c r="C105" s="17">
        <v>0.01</v>
      </c>
      <c r="D105" s="16" t="s">
        <v>26</v>
      </c>
      <c r="E105" s="16" t="s">
        <v>26</v>
      </c>
      <c r="F105" s="16" t="s">
        <v>26</v>
      </c>
      <c r="G105" s="16" t="s">
        <v>26</v>
      </c>
      <c r="H105" s="16" t="s">
        <v>26</v>
      </c>
      <c r="I105" s="16" t="s">
        <v>26</v>
      </c>
      <c r="J105" s="16" t="s">
        <v>26</v>
      </c>
      <c r="K105" s="16" t="s">
        <v>26</v>
      </c>
      <c r="L105" s="17">
        <v>1</v>
      </c>
      <c r="M105" s="20">
        <f t="shared" si="4"/>
        <v>0.01</v>
      </c>
      <c r="N105" s="17">
        <v>6</v>
      </c>
      <c r="O105" s="20">
        <f t="shared" si="5"/>
        <v>0.06</v>
      </c>
      <c r="P105" s="17">
        <v>3</v>
      </c>
      <c r="Q105" s="20">
        <f t="shared" si="6"/>
        <v>0.03</v>
      </c>
      <c r="R105" s="17">
        <v>3</v>
      </c>
      <c r="S105" s="20">
        <f t="shared" si="7"/>
        <v>0.03</v>
      </c>
      <c r="T105" s="17"/>
      <c r="U105" s="17"/>
    </row>
    <row r="106" spans="1:21" x14ac:dyDescent="0.25">
      <c r="A106" s="34" t="s">
        <v>136</v>
      </c>
      <c r="B106" s="33" t="s">
        <v>137</v>
      </c>
      <c r="C106" s="17">
        <v>0.01</v>
      </c>
      <c r="D106" s="16" t="s">
        <v>26</v>
      </c>
      <c r="E106" s="16" t="s">
        <v>26</v>
      </c>
      <c r="F106" s="16" t="s">
        <v>26</v>
      </c>
      <c r="G106" s="16" t="s">
        <v>26</v>
      </c>
      <c r="H106" s="16" t="s">
        <v>26</v>
      </c>
      <c r="I106" s="16" t="s">
        <v>26</v>
      </c>
      <c r="J106" s="16" t="s">
        <v>26</v>
      </c>
      <c r="K106" s="16" t="s">
        <v>26</v>
      </c>
      <c r="L106" s="17">
        <v>1</v>
      </c>
      <c r="M106" s="20">
        <f t="shared" si="4"/>
        <v>0.01</v>
      </c>
      <c r="N106" s="17">
        <v>2</v>
      </c>
      <c r="O106" s="20">
        <f t="shared" si="5"/>
        <v>0.02</v>
      </c>
      <c r="P106" s="17">
        <v>10</v>
      </c>
      <c r="Q106" s="20">
        <f t="shared" si="6"/>
        <v>0.1</v>
      </c>
      <c r="R106" s="17"/>
      <c r="S106" s="20">
        <f t="shared" si="7"/>
        <v>0</v>
      </c>
      <c r="T106" s="17"/>
      <c r="U106" s="17"/>
    </row>
    <row r="107" spans="1:21" x14ac:dyDescent="0.25">
      <c r="A107" s="34" t="s">
        <v>138</v>
      </c>
      <c r="B107" s="33" t="s">
        <v>139</v>
      </c>
      <c r="C107" s="17">
        <v>0.01</v>
      </c>
      <c r="D107" s="16" t="s">
        <v>26</v>
      </c>
      <c r="E107" s="16" t="s">
        <v>26</v>
      </c>
      <c r="F107" s="16" t="s">
        <v>26</v>
      </c>
      <c r="G107" s="16" t="s">
        <v>26</v>
      </c>
      <c r="H107" s="16" t="s">
        <v>26</v>
      </c>
      <c r="I107" s="16" t="s">
        <v>26</v>
      </c>
      <c r="J107" s="16" t="s">
        <v>26</v>
      </c>
      <c r="K107" s="16" t="s">
        <v>26</v>
      </c>
      <c r="L107" s="17">
        <v>1</v>
      </c>
      <c r="M107" s="20">
        <f t="shared" si="4"/>
        <v>0.01</v>
      </c>
      <c r="N107" s="17">
        <v>4</v>
      </c>
      <c r="O107" s="20">
        <f t="shared" si="5"/>
        <v>0.04</v>
      </c>
      <c r="P107" s="17"/>
      <c r="Q107" s="20">
        <f t="shared" si="6"/>
        <v>0</v>
      </c>
      <c r="R107" s="17"/>
      <c r="S107" s="20">
        <f t="shared" si="7"/>
        <v>0</v>
      </c>
      <c r="T107" s="17"/>
      <c r="U107" s="17"/>
    </row>
    <row r="108" spans="1:21" x14ac:dyDescent="0.25">
      <c r="A108" s="34" t="s">
        <v>140</v>
      </c>
      <c r="B108" s="33" t="s">
        <v>110</v>
      </c>
      <c r="C108" s="17">
        <v>23490</v>
      </c>
      <c r="D108" s="16" t="s">
        <v>26</v>
      </c>
      <c r="E108" s="16" t="s">
        <v>26</v>
      </c>
      <c r="F108" s="16" t="s">
        <v>26</v>
      </c>
      <c r="G108" s="16" t="s">
        <v>26</v>
      </c>
      <c r="H108" s="16" t="s">
        <v>26</v>
      </c>
      <c r="I108" s="16" t="s">
        <v>26</v>
      </c>
      <c r="J108" s="16" t="s">
        <v>26</v>
      </c>
      <c r="K108" s="16" t="s">
        <v>26</v>
      </c>
      <c r="L108" s="17">
        <v>5</v>
      </c>
      <c r="M108" s="20">
        <f t="shared" si="4"/>
        <v>117450</v>
      </c>
      <c r="N108" s="17">
        <v>3</v>
      </c>
      <c r="O108" s="20">
        <f t="shared" si="5"/>
        <v>70470</v>
      </c>
      <c r="P108" s="17"/>
      <c r="Q108" s="20">
        <f t="shared" si="6"/>
        <v>0</v>
      </c>
      <c r="R108" s="17"/>
      <c r="S108" s="20">
        <f t="shared" si="7"/>
        <v>0</v>
      </c>
      <c r="T108" s="17"/>
      <c r="U108" s="17"/>
    </row>
    <row r="109" spans="1:21" x14ac:dyDescent="0.25">
      <c r="A109" s="34" t="s">
        <v>141</v>
      </c>
      <c r="B109" s="33" t="s">
        <v>110</v>
      </c>
      <c r="C109" s="17">
        <v>23490</v>
      </c>
      <c r="D109" s="16" t="s">
        <v>26</v>
      </c>
      <c r="E109" s="16" t="s">
        <v>26</v>
      </c>
      <c r="F109" s="16" t="s">
        <v>26</v>
      </c>
      <c r="G109" s="16" t="s">
        <v>26</v>
      </c>
      <c r="H109" s="16" t="s">
        <v>26</v>
      </c>
      <c r="I109" s="16" t="s">
        <v>26</v>
      </c>
      <c r="J109" s="16" t="s">
        <v>26</v>
      </c>
      <c r="K109" s="16" t="s">
        <v>26</v>
      </c>
      <c r="L109" s="17">
        <v>7</v>
      </c>
      <c r="M109" s="20">
        <f t="shared" si="4"/>
        <v>164430</v>
      </c>
      <c r="N109" s="17"/>
      <c r="O109" s="20">
        <f t="shared" si="5"/>
        <v>0</v>
      </c>
      <c r="P109" s="17">
        <v>6</v>
      </c>
      <c r="Q109" s="20">
        <f t="shared" si="6"/>
        <v>140940</v>
      </c>
      <c r="R109" s="17"/>
      <c r="S109" s="20">
        <f t="shared" si="7"/>
        <v>0</v>
      </c>
      <c r="T109" s="17"/>
      <c r="U109" s="17"/>
    </row>
    <row r="110" spans="1:21" x14ac:dyDescent="0.25">
      <c r="A110" s="34" t="s">
        <v>142</v>
      </c>
      <c r="B110" s="33" t="s">
        <v>116</v>
      </c>
      <c r="C110" s="17">
        <v>23490</v>
      </c>
      <c r="D110" s="16" t="s">
        <v>26</v>
      </c>
      <c r="E110" s="16" t="s">
        <v>26</v>
      </c>
      <c r="F110" s="16" t="s">
        <v>26</v>
      </c>
      <c r="G110" s="16" t="s">
        <v>26</v>
      </c>
      <c r="H110" s="16" t="s">
        <v>26</v>
      </c>
      <c r="I110" s="16" t="s">
        <v>26</v>
      </c>
      <c r="J110" s="16" t="s">
        <v>26</v>
      </c>
      <c r="K110" s="16" t="s">
        <v>26</v>
      </c>
      <c r="L110" s="17"/>
      <c r="M110" s="20">
        <f t="shared" si="4"/>
        <v>0</v>
      </c>
      <c r="N110" s="17">
        <v>3</v>
      </c>
      <c r="O110" s="20">
        <f t="shared" si="5"/>
        <v>70470</v>
      </c>
      <c r="P110" s="17">
        <v>3</v>
      </c>
      <c r="Q110" s="20">
        <f t="shared" si="6"/>
        <v>70470</v>
      </c>
      <c r="R110" s="17"/>
      <c r="S110" s="20">
        <f t="shared" si="7"/>
        <v>0</v>
      </c>
      <c r="T110" s="17"/>
      <c r="U110" s="17"/>
    </row>
    <row r="111" spans="1:21" x14ac:dyDescent="0.25">
      <c r="A111" s="34" t="s">
        <v>143</v>
      </c>
      <c r="B111" s="33" t="s">
        <v>144</v>
      </c>
      <c r="C111" s="17">
        <v>0.01</v>
      </c>
      <c r="D111" s="16" t="s">
        <v>26</v>
      </c>
      <c r="E111" s="16" t="s">
        <v>26</v>
      </c>
      <c r="F111" s="16" t="s">
        <v>26</v>
      </c>
      <c r="G111" s="16" t="s">
        <v>26</v>
      </c>
      <c r="H111" s="16" t="s">
        <v>26</v>
      </c>
      <c r="I111" s="16" t="s">
        <v>26</v>
      </c>
      <c r="J111" s="16" t="s">
        <v>26</v>
      </c>
      <c r="K111" s="16" t="s">
        <v>26</v>
      </c>
      <c r="L111" s="17"/>
      <c r="M111" s="20">
        <f t="shared" si="4"/>
        <v>0</v>
      </c>
      <c r="N111" s="17">
        <v>2</v>
      </c>
      <c r="O111" s="20">
        <f t="shared" si="5"/>
        <v>0.02</v>
      </c>
      <c r="P111" s="17"/>
      <c r="Q111" s="20">
        <f t="shared" si="6"/>
        <v>0</v>
      </c>
      <c r="R111" s="17"/>
      <c r="S111" s="20">
        <f t="shared" si="7"/>
        <v>0</v>
      </c>
      <c r="T111" s="17"/>
      <c r="U111" s="17"/>
    </row>
    <row r="112" spans="1:21" x14ac:dyDescent="0.25">
      <c r="A112" s="34" t="s">
        <v>145</v>
      </c>
      <c r="B112" s="33" t="s">
        <v>144</v>
      </c>
      <c r="C112" s="17">
        <v>0.01</v>
      </c>
      <c r="D112" s="16" t="s">
        <v>26</v>
      </c>
      <c r="E112" s="16" t="s">
        <v>26</v>
      </c>
      <c r="F112" s="16" t="s">
        <v>26</v>
      </c>
      <c r="G112" s="16" t="s">
        <v>26</v>
      </c>
      <c r="H112" s="16" t="s">
        <v>26</v>
      </c>
      <c r="I112" s="16" t="s">
        <v>26</v>
      </c>
      <c r="J112" s="16" t="s">
        <v>26</v>
      </c>
      <c r="K112" s="16" t="s">
        <v>26</v>
      </c>
      <c r="L112" s="17"/>
      <c r="M112" s="20">
        <f t="shared" si="4"/>
        <v>0</v>
      </c>
      <c r="N112" s="17">
        <v>4</v>
      </c>
      <c r="O112" s="20">
        <f t="shared" si="5"/>
        <v>0.04</v>
      </c>
      <c r="P112" s="17">
        <v>1</v>
      </c>
      <c r="Q112" s="20">
        <f t="shared" si="6"/>
        <v>0.01</v>
      </c>
      <c r="R112" s="17"/>
      <c r="S112" s="20">
        <f t="shared" si="7"/>
        <v>0</v>
      </c>
      <c r="T112" s="17"/>
      <c r="U112" s="17"/>
    </row>
    <row r="113" spans="1:21" x14ac:dyDescent="0.25">
      <c r="A113" s="34" t="s">
        <v>146</v>
      </c>
      <c r="B113" s="33" t="s">
        <v>144</v>
      </c>
      <c r="C113" s="17">
        <v>0.01</v>
      </c>
      <c r="D113" s="16" t="s">
        <v>26</v>
      </c>
      <c r="E113" s="16" t="s">
        <v>26</v>
      </c>
      <c r="F113" s="16" t="s">
        <v>26</v>
      </c>
      <c r="G113" s="16" t="s">
        <v>26</v>
      </c>
      <c r="H113" s="16" t="s">
        <v>26</v>
      </c>
      <c r="I113" s="16" t="s">
        <v>26</v>
      </c>
      <c r="J113" s="16" t="s">
        <v>26</v>
      </c>
      <c r="K113" s="16" t="s">
        <v>26</v>
      </c>
      <c r="L113" s="17"/>
      <c r="M113" s="20">
        <f t="shared" si="4"/>
        <v>0</v>
      </c>
      <c r="N113" s="17">
        <v>2</v>
      </c>
      <c r="O113" s="20">
        <f t="shared" si="5"/>
        <v>0.02</v>
      </c>
      <c r="P113" s="17">
        <v>6</v>
      </c>
      <c r="Q113" s="20">
        <f t="shared" si="6"/>
        <v>0.06</v>
      </c>
      <c r="R113" s="17"/>
      <c r="S113" s="20">
        <f t="shared" si="7"/>
        <v>0</v>
      </c>
      <c r="T113" s="17"/>
      <c r="U113" s="17"/>
    </row>
    <row r="114" spans="1:21" x14ac:dyDescent="0.25">
      <c r="A114" s="34" t="s">
        <v>147</v>
      </c>
      <c r="B114" s="33" t="s">
        <v>116</v>
      </c>
      <c r="C114" s="17">
        <v>7751</v>
      </c>
      <c r="D114" s="16" t="s">
        <v>26</v>
      </c>
      <c r="E114" s="16" t="s">
        <v>26</v>
      </c>
      <c r="F114" s="16" t="s">
        <v>26</v>
      </c>
      <c r="G114" s="16" t="s">
        <v>26</v>
      </c>
      <c r="H114" s="16" t="s">
        <v>26</v>
      </c>
      <c r="I114" s="16" t="s">
        <v>26</v>
      </c>
      <c r="J114" s="16" t="s">
        <v>26</v>
      </c>
      <c r="K114" s="16" t="s">
        <v>26</v>
      </c>
      <c r="L114" s="17"/>
      <c r="M114" s="20">
        <f t="shared" si="4"/>
        <v>0</v>
      </c>
      <c r="N114" s="17">
        <v>6</v>
      </c>
      <c r="O114" s="20">
        <f t="shared" si="5"/>
        <v>46506</v>
      </c>
      <c r="P114" s="17">
        <v>14</v>
      </c>
      <c r="Q114" s="20">
        <f t="shared" si="6"/>
        <v>108514</v>
      </c>
      <c r="R114" s="17">
        <v>7</v>
      </c>
      <c r="S114" s="20">
        <f t="shared" si="7"/>
        <v>54257</v>
      </c>
      <c r="T114" s="17"/>
      <c r="U114" s="17"/>
    </row>
    <row r="115" spans="1:21" x14ac:dyDescent="0.25">
      <c r="A115" s="34" t="s">
        <v>148</v>
      </c>
      <c r="B115" s="33" t="s">
        <v>110</v>
      </c>
      <c r="C115" s="17">
        <v>25839</v>
      </c>
      <c r="D115" s="16" t="s">
        <v>26</v>
      </c>
      <c r="E115" s="16" t="s">
        <v>26</v>
      </c>
      <c r="F115" s="16" t="s">
        <v>26</v>
      </c>
      <c r="G115" s="16" t="s">
        <v>26</v>
      </c>
      <c r="H115" s="16" t="s">
        <v>26</v>
      </c>
      <c r="I115" s="16" t="s">
        <v>26</v>
      </c>
      <c r="J115" s="16" t="s">
        <v>26</v>
      </c>
      <c r="K115" s="16" t="s">
        <v>26</v>
      </c>
      <c r="L115" s="17"/>
      <c r="M115" s="20">
        <f t="shared" si="4"/>
        <v>0</v>
      </c>
      <c r="N115" s="17">
        <v>3</v>
      </c>
      <c r="O115" s="20">
        <f t="shared" si="5"/>
        <v>77517</v>
      </c>
      <c r="P115" s="17">
        <v>2</v>
      </c>
      <c r="Q115" s="20">
        <f t="shared" si="6"/>
        <v>51678</v>
      </c>
      <c r="R115" s="17">
        <v>3</v>
      </c>
      <c r="S115" s="20">
        <f t="shared" si="7"/>
        <v>77517</v>
      </c>
      <c r="T115" s="17"/>
      <c r="U115" s="17"/>
    </row>
    <row r="116" spans="1:21" x14ac:dyDescent="0.25">
      <c r="A116" s="34" t="s">
        <v>149</v>
      </c>
      <c r="B116" s="33" t="s">
        <v>116</v>
      </c>
      <c r="C116" s="17">
        <v>7751</v>
      </c>
      <c r="D116" s="16" t="s">
        <v>26</v>
      </c>
      <c r="E116" s="16" t="s">
        <v>26</v>
      </c>
      <c r="F116" s="16" t="s">
        <v>26</v>
      </c>
      <c r="G116" s="16" t="s">
        <v>26</v>
      </c>
      <c r="H116" s="16" t="s">
        <v>26</v>
      </c>
      <c r="I116" s="16" t="s">
        <v>26</v>
      </c>
      <c r="J116" s="16" t="s">
        <v>26</v>
      </c>
      <c r="K116" s="16" t="s">
        <v>26</v>
      </c>
      <c r="L116" s="17"/>
      <c r="M116" s="20">
        <f t="shared" si="4"/>
        <v>0</v>
      </c>
      <c r="N116" s="17">
        <v>1</v>
      </c>
      <c r="O116" s="20">
        <f t="shared" si="5"/>
        <v>7751</v>
      </c>
      <c r="P116" s="17">
        <v>11</v>
      </c>
      <c r="Q116" s="20">
        <f t="shared" si="6"/>
        <v>85261</v>
      </c>
      <c r="R116" s="17">
        <v>4</v>
      </c>
      <c r="S116" s="20">
        <f t="shared" si="7"/>
        <v>31004</v>
      </c>
      <c r="T116" s="17"/>
      <c r="U116" s="17"/>
    </row>
    <row r="117" spans="1:21" x14ac:dyDescent="0.25">
      <c r="A117" s="32" t="s">
        <v>150</v>
      </c>
      <c r="B117" s="33"/>
      <c r="C117" s="17"/>
      <c r="D117" s="16" t="s">
        <v>26</v>
      </c>
      <c r="E117" s="16" t="s">
        <v>26</v>
      </c>
      <c r="F117" s="16" t="s">
        <v>26</v>
      </c>
      <c r="G117" s="16" t="s">
        <v>26</v>
      </c>
      <c r="H117" s="16" t="s">
        <v>26</v>
      </c>
      <c r="I117" s="16" t="s">
        <v>26</v>
      </c>
      <c r="J117" s="16" t="s">
        <v>26</v>
      </c>
      <c r="K117" s="16" t="s">
        <v>26</v>
      </c>
      <c r="L117" s="17"/>
      <c r="M117" s="20"/>
      <c r="N117" s="17"/>
      <c r="O117" s="20"/>
      <c r="P117" s="17"/>
      <c r="Q117" s="20"/>
      <c r="R117" s="17"/>
      <c r="S117" s="20"/>
      <c r="T117" s="17"/>
      <c r="U117" s="17"/>
    </row>
    <row r="118" spans="1:21" x14ac:dyDescent="0.25">
      <c r="A118" s="34" t="s">
        <v>151</v>
      </c>
      <c r="B118" s="33"/>
      <c r="C118" s="17">
        <v>52222</v>
      </c>
      <c r="D118" s="16" t="s">
        <v>26</v>
      </c>
      <c r="E118" s="16" t="s">
        <v>26</v>
      </c>
      <c r="F118" s="16" t="s">
        <v>26</v>
      </c>
      <c r="G118" s="16" t="s">
        <v>26</v>
      </c>
      <c r="H118" s="16" t="s">
        <v>26</v>
      </c>
      <c r="I118" s="16" t="s">
        <v>26</v>
      </c>
      <c r="J118" s="16" t="s">
        <v>26</v>
      </c>
      <c r="K118" s="16" t="s">
        <v>26</v>
      </c>
      <c r="L118" s="17"/>
      <c r="M118" s="20">
        <f t="shared" si="4"/>
        <v>0</v>
      </c>
      <c r="N118" s="17">
        <v>2</v>
      </c>
      <c r="O118" s="20">
        <f t="shared" si="5"/>
        <v>104444</v>
      </c>
      <c r="P118" s="17">
        <v>13</v>
      </c>
      <c r="Q118" s="20">
        <f t="shared" si="6"/>
        <v>678886</v>
      </c>
      <c r="R118" s="17">
        <v>2</v>
      </c>
      <c r="S118" s="20">
        <f t="shared" si="7"/>
        <v>104444</v>
      </c>
      <c r="T118" s="17"/>
      <c r="U118" s="17"/>
    </row>
    <row r="119" spans="1:21" x14ac:dyDescent="0.25">
      <c r="A119" s="34" t="s">
        <v>138</v>
      </c>
      <c r="B119" s="33" t="s">
        <v>152</v>
      </c>
      <c r="C119" s="17">
        <v>3.53</v>
      </c>
      <c r="D119" s="16" t="s">
        <v>26</v>
      </c>
      <c r="E119" s="16" t="s">
        <v>26</v>
      </c>
      <c r="F119" s="16" t="s">
        <v>26</v>
      </c>
      <c r="G119" s="16" t="s">
        <v>26</v>
      </c>
      <c r="H119" s="16" t="s">
        <v>26</v>
      </c>
      <c r="I119" s="16" t="s">
        <v>26</v>
      </c>
      <c r="J119" s="16" t="s">
        <v>26</v>
      </c>
      <c r="K119" s="16" t="s">
        <v>26</v>
      </c>
      <c r="L119" s="17"/>
      <c r="M119" s="20">
        <f t="shared" si="4"/>
        <v>0</v>
      </c>
      <c r="N119" s="17">
        <v>9</v>
      </c>
      <c r="O119" s="20">
        <f t="shared" si="5"/>
        <v>31.77</v>
      </c>
      <c r="P119" s="17"/>
      <c r="Q119" s="20">
        <f t="shared" si="6"/>
        <v>0</v>
      </c>
      <c r="R119" s="17">
        <v>1</v>
      </c>
      <c r="S119" s="20">
        <f t="shared" si="7"/>
        <v>3.53</v>
      </c>
      <c r="T119" s="17"/>
      <c r="U119" s="17"/>
    </row>
    <row r="120" spans="1:21" x14ac:dyDescent="0.25">
      <c r="A120" s="34" t="s">
        <v>153</v>
      </c>
      <c r="B120" s="33" t="s">
        <v>144</v>
      </c>
      <c r="C120" s="17">
        <v>12528</v>
      </c>
      <c r="D120" s="16" t="s">
        <v>26</v>
      </c>
      <c r="E120" s="16" t="s">
        <v>26</v>
      </c>
      <c r="F120" s="16" t="s">
        <v>26</v>
      </c>
      <c r="G120" s="16" t="s">
        <v>26</v>
      </c>
      <c r="H120" s="16" t="s">
        <v>26</v>
      </c>
      <c r="I120" s="16" t="s">
        <v>26</v>
      </c>
      <c r="J120" s="16" t="s">
        <v>26</v>
      </c>
      <c r="K120" s="16" t="s">
        <v>26</v>
      </c>
      <c r="L120" s="17"/>
      <c r="M120" s="20">
        <f t="shared" si="4"/>
        <v>0</v>
      </c>
      <c r="N120" s="17">
        <v>7</v>
      </c>
      <c r="O120" s="20">
        <f t="shared" si="5"/>
        <v>87696</v>
      </c>
      <c r="P120" s="17">
        <v>3</v>
      </c>
      <c r="Q120" s="20">
        <f t="shared" si="6"/>
        <v>37584</v>
      </c>
      <c r="R120" s="17">
        <v>1</v>
      </c>
      <c r="S120" s="20">
        <f t="shared" si="7"/>
        <v>12528</v>
      </c>
      <c r="T120" s="17"/>
      <c r="U120" s="17"/>
    </row>
    <row r="121" spans="1:21" x14ac:dyDescent="0.25">
      <c r="A121" s="34" t="s">
        <v>154</v>
      </c>
      <c r="B121" s="33" t="s">
        <v>144</v>
      </c>
      <c r="C121" s="17">
        <v>6960</v>
      </c>
      <c r="D121" s="16" t="s">
        <v>26</v>
      </c>
      <c r="E121" s="16" t="s">
        <v>26</v>
      </c>
      <c r="F121" s="16" t="s">
        <v>26</v>
      </c>
      <c r="G121" s="16" t="s">
        <v>26</v>
      </c>
      <c r="H121" s="16" t="s">
        <v>26</v>
      </c>
      <c r="I121" s="16" t="s">
        <v>26</v>
      </c>
      <c r="J121" s="16" t="s">
        <v>26</v>
      </c>
      <c r="K121" s="16" t="s">
        <v>26</v>
      </c>
      <c r="L121" s="17"/>
      <c r="M121" s="20">
        <f t="shared" si="4"/>
        <v>0</v>
      </c>
      <c r="N121" s="17">
        <v>3</v>
      </c>
      <c r="O121" s="20">
        <f t="shared" si="5"/>
        <v>20880</v>
      </c>
      <c r="P121" s="17">
        <v>2</v>
      </c>
      <c r="Q121" s="20">
        <f t="shared" si="6"/>
        <v>13920</v>
      </c>
      <c r="R121" s="17">
        <v>3</v>
      </c>
      <c r="S121" s="20">
        <f t="shared" si="7"/>
        <v>20880</v>
      </c>
      <c r="T121" s="17"/>
      <c r="U121" s="17"/>
    </row>
    <row r="122" spans="1:21" x14ac:dyDescent="0.25">
      <c r="A122" s="34" t="s">
        <v>155</v>
      </c>
      <c r="B122" s="33" t="s">
        <v>144</v>
      </c>
      <c r="C122" s="17">
        <v>19488</v>
      </c>
      <c r="D122" s="16" t="s">
        <v>26</v>
      </c>
      <c r="E122" s="16" t="s">
        <v>26</v>
      </c>
      <c r="F122" s="16" t="s">
        <v>26</v>
      </c>
      <c r="G122" s="16" t="s">
        <v>26</v>
      </c>
      <c r="H122" s="16" t="s">
        <v>26</v>
      </c>
      <c r="I122" s="16" t="s">
        <v>26</v>
      </c>
      <c r="J122" s="16" t="s">
        <v>26</v>
      </c>
      <c r="K122" s="16" t="s">
        <v>26</v>
      </c>
      <c r="L122" s="17"/>
      <c r="M122" s="20">
        <f t="shared" si="4"/>
        <v>0</v>
      </c>
      <c r="N122" s="17">
        <v>3</v>
      </c>
      <c r="O122" s="20">
        <f t="shared" si="5"/>
        <v>58464</v>
      </c>
      <c r="P122" s="17"/>
      <c r="Q122" s="20">
        <f t="shared" si="6"/>
        <v>0</v>
      </c>
      <c r="R122" s="17"/>
      <c r="S122" s="20">
        <f t="shared" si="7"/>
        <v>0</v>
      </c>
      <c r="T122" s="17"/>
      <c r="U122" s="17"/>
    </row>
    <row r="123" spans="1:21" x14ac:dyDescent="0.25">
      <c r="A123" s="34" t="s">
        <v>156</v>
      </c>
      <c r="B123" s="33" t="s">
        <v>144</v>
      </c>
      <c r="C123" s="17">
        <v>41856</v>
      </c>
      <c r="D123" s="16" t="s">
        <v>26</v>
      </c>
      <c r="E123" s="16" t="s">
        <v>26</v>
      </c>
      <c r="F123" s="16" t="s">
        <v>26</v>
      </c>
      <c r="G123" s="16" t="s">
        <v>26</v>
      </c>
      <c r="H123" s="16" t="s">
        <v>26</v>
      </c>
      <c r="I123" s="16" t="s">
        <v>26</v>
      </c>
      <c r="J123" s="16" t="s">
        <v>26</v>
      </c>
      <c r="K123" s="16" t="s">
        <v>26</v>
      </c>
      <c r="L123" s="17"/>
      <c r="M123" s="20">
        <f t="shared" si="4"/>
        <v>0</v>
      </c>
      <c r="N123" s="17">
        <v>1</v>
      </c>
      <c r="O123" s="20">
        <f t="shared" si="5"/>
        <v>41856</v>
      </c>
      <c r="P123" s="17"/>
      <c r="Q123" s="20">
        <f t="shared" si="6"/>
        <v>0</v>
      </c>
      <c r="R123" s="17"/>
      <c r="S123" s="20">
        <f t="shared" si="7"/>
        <v>0</v>
      </c>
      <c r="T123" s="17"/>
      <c r="U123" s="17"/>
    </row>
    <row r="124" spans="1:21" x14ac:dyDescent="0.25">
      <c r="A124" s="34" t="s">
        <v>157</v>
      </c>
      <c r="B124" s="33" t="s">
        <v>144</v>
      </c>
      <c r="C124" s="17">
        <v>18725</v>
      </c>
      <c r="D124" s="16" t="s">
        <v>26</v>
      </c>
      <c r="E124" s="16" t="s">
        <v>26</v>
      </c>
      <c r="F124" s="16" t="s">
        <v>26</v>
      </c>
      <c r="G124" s="16" t="s">
        <v>26</v>
      </c>
      <c r="H124" s="16" t="s">
        <v>26</v>
      </c>
      <c r="I124" s="16" t="s">
        <v>26</v>
      </c>
      <c r="J124" s="16" t="s">
        <v>26</v>
      </c>
      <c r="K124" s="16" t="s">
        <v>26</v>
      </c>
      <c r="L124" s="17"/>
      <c r="M124" s="20">
        <f t="shared" si="4"/>
        <v>0</v>
      </c>
      <c r="N124" s="17">
        <v>6</v>
      </c>
      <c r="O124" s="20">
        <f t="shared" si="5"/>
        <v>112350</v>
      </c>
      <c r="P124" s="17">
        <v>9</v>
      </c>
      <c r="Q124" s="20">
        <f t="shared" si="6"/>
        <v>168525</v>
      </c>
      <c r="R124" s="17">
        <v>3</v>
      </c>
      <c r="S124" s="20">
        <f t="shared" si="7"/>
        <v>56175</v>
      </c>
      <c r="T124" s="17"/>
      <c r="U124" s="17"/>
    </row>
    <row r="125" spans="1:21" x14ac:dyDescent="0.25">
      <c r="A125" s="34" t="s">
        <v>158</v>
      </c>
      <c r="B125" s="33" t="s">
        <v>144</v>
      </c>
      <c r="C125" s="17">
        <v>46558</v>
      </c>
      <c r="D125" s="16" t="s">
        <v>26</v>
      </c>
      <c r="E125" s="16" t="s">
        <v>26</v>
      </c>
      <c r="F125" s="16" t="s">
        <v>26</v>
      </c>
      <c r="G125" s="16" t="s">
        <v>26</v>
      </c>
      <c r="H125" s="16" t="s">
        <v>26</v>
      </c>
      <c r="I125" s="16" t="s">
        <v>26</v>
      </c>
      <c r="J125" s="16" t="s">
        <v>26</v>
      </c>
      <c r="K125" s="16" t="s">
        <v>26</v>
      </c>
      <c r="L125" s="17"/>
      <c r="M125" s="20">
        <f t="shared" si="4"/>
        <v>0</v>
      </c>
      <c r="N125" s="17">
        <v>7</v>
      </c>
      <c r="O125" s="20">
        <f t="shared" si="5"/>
        <v>325906</v>
      </c>
      <c r="P125" s="17">
        <v>10</v>
      </c>
      <c r="Q125" s="20">
        <f t="shared" si="6"/>
        <v>465580</v>
      </c>
      <c r="R125" s="17">
        <v>3</v>
      </c>
      <c r="S125" s="20">
        <f t="shared" si="7"/>
        <v>139674</v>
      </c>
      <c r="T125" s="17"/>
      <c r="U125" s="17"/>
    </row>
    <row r="126" spans="1:21" x14ac:dyDescent="0.25">
      <c r="A126" s="34" t="s">
        <v>159</v>
      </c>
      <c r="B126" s="33" t="s">
        <v>144</v>
      </c>
      <c r="C126" s="17">
        <v>43413</v>
      </c>
      <c r="D126" s="16" t="s">
        <v>26</v>
      </c>
      <c r="E126" s="16" t="s">
        <v>26</v>
      </c>
      <c r="F126" s="16" t="s">
        <v>26</v>
      </c>
      <c r="G126" s="16" t="s">
        <v>26</v>
      </c>
      <c r="H126" s="16" t="s">
        <v>26</v>
      </c>
      <c r="I126" s="16" t="s">
        <v>26</v>
      </c>
      <c r="J126" s="16" t="s">
        <v>26</v>
      </c>
      <c r="K126" s="16" t="s">
        <v>26</v>
      </c>
      <c r="L126" s="17"/>
      <c r="M126" s="20">
        <f t="shared" si="4"/>
        <v>0</v>
      </c>
      <c r="N126" s="17">
        <v>3</v>
      </c>
      <c r="O126" s="20">
        <f t="shared" si="5"/>
        <v>130239</v>
      </c>
      <c r="P126" s="17">
        <v>4</v>
      </c>
      <c r="Q126" s="20">
        <f t="shared" si="6"/>
        <v>173652</v>
      </c>
      <c r="R126" s="17">
        <v>2</v>
      </c>
      <c r="S126" s="20">
        <f t="shared" si="7"/>
        <v>86826</v>
      </c>
      <c r="T126" s="17"/>
      <c r="U126" s="17"/>
    </row>
    <row r="127" spans="1:21" x14ac:dyDescent="0.25">
      <c r="A127" s="34" t="s">
        <v>160</v>
      </c>
      <c r="B127" s="33" t="s">
        <v>144</v>
      </c>
      <c r="C127" s="17">
        <v>16044</v>
      </c>
      <c r="D127" s="16" t="s">
        <v>26</v>
      </c>
      <c r="E127" s="16" t="s">
        <v>26</v>
      </c>
      <c r="F127" s="16" t="s">
        <v>26</v>
      </c>
      <c r="G127" s="16" t="s">
        <v>26</v>
      </c>
      <c r="H127" s="16" t="s">
        <v>26</v>
      </c>
      <c r="I127" s="16" t="s">
        <v>26</v>
      </c>
      <c r="J127" s="16" t="s">
        <v>26</v>
      </c>
      <c r="K127" s="16" t="s">
        <v>26</v>
      </c>
      <c r="L127" s="17"/>
      <c r="M127" s="20">
        <f t="shared" si="4"/>
        <v>0</v>
      </c>
      <c r="N127" s="17">
        <v>6</v>
      </c>
      <c r="O127" s="20">
        <f t="shared" si="5"/>
        <v>96264</v>
      </c>
      <c r="P127" s="17">
        <v>9</v>
      </c>
      <c r="Q127" s="20">
        <f t="shared" si="6"/>
        <v>144396</v>
      </c>
      <c r="R127" s="17">
        <v>6</v>
      </c>
      <c r="S127" s="20">
        <f t="shared" si="7"/>
        <v>96264</v>
      </c>
      <c r="T127" s="17"/>
      <c r="U127" s="17"/>
    </row>
    <row r="128" spans="1:21" x14ac:dyDescent="0.25">
      <c r="A128" s="34" t="s">
        <v>161</v>
      </c>
      <c r="B128" s="33" t="s">
        <v>144</v>
      </c>
      <c r="C128" s="17">
        <v>15100</v>
      </c>
      <c r="D128" s="16" t="s">
        <v>26</v>
      </c>
      <c r="E128" s="16" t="s">
        <v>26</v>
      </c>
      <c r="F128" s="16" t="s">
        <v>26</v>
      </c>
      <c r="G128" s="16" t="s">
        <v>26</v>
      </c>
      <c r="H128" s="16" t="s">
        <v>26</v>
      </c>
      <c r="I128" s="16" t="s">
        <v>26</v>
      </c>
      <c r="J128" s="16" t="s">
        <v>26</v>
      </c>
      <c r="K128" s="16" t="s">
        <v>26</v>
      </c>
      <c r="L128" s="17"/>
      <c r="M128" s="20">
        <f t="shared" si="4"/>
        <v>0</v>
      </c>
      <c r="N128" s="17">
        <v>1</v>
      </c>
      <c r="O128" s="20">
        <f t="shared" si="5"/>
        <v>15100</v>
      </c>
      <c r="P128" s="17"/>
      <c r="Q128" s="20">
        <f t="shared" si="6"/>
        <v>0</v>
      </c>
      <c r="R128" s="17">
        <v>3</v>
      </c>
      <c r="S128" s="20">
        <f t="shared" si="7"/>
        <v>45300</v>
      </c>
      <c r="T128" s="17"/>
      <c r="U128" s="17"/>
    </row>
    <row r="129" spans="1:21" x14ac:dyDescent="0.25">
      <c r="A129" s="34" t="s">
        <v>162</v>
      </c>
      <c r="B129" s="33" t="s">
        <v>144</v>
      </c>
      <c r="C129" s="17">
        <v>24221</v>
      </c>
      <c r="D129" s="16" t="s">
        <v>26</v>
      </c>
      <c r="E129" s="16" t="s">
        <v>26</v>
      </c>
      <c r="F129" s="16" t="s">
        <v>26</v>
      </c>
      <c r="G129" s="16" t="s">
        <v>26</v>
      </c>
      <c r="H129" s="16" t="s">
        <v>26</v>
      </c>
      <c r="I129" s="16" t="s">
        <v>26</v>
      </c>
      <c r="J129" s="16" t="s">
        <v>26</v>
      </c>
      <c r="K129" s="16" t="s">
        <v>26</v>
      </c>
      <c r="L129" s="17"/>
      <c r="M129" s="20">
        <f t="shared" si="4"/>
        <v>0</v>
      </c>
      <c r="N129" s="17">
        <v>6</v>
      </c>
      <c r="O129" s="20">
        <f t="shared" si="5"/>
        <v>145326</v>
      </c>
      <c r="P129" s="17">
        <v>8</v>
      </c>
      <c r="Q129" s="20">
        <f t="shared" si="6"/>
        <v>193768</v>
      </c>
      <c r="R129" s="17">
        <v>6</v>
      </c>
      <c r="S129" s="20">
        <f t="shared" si="7"/>
        <v>145326</v>
      </c>
      <c r="T129" s="17"/>
      <c r="U129" s="17"/>
    </row>
    <row r="130" spans="1:21" x14ac:dyDescent="0.25">
      <c r="A130" s="34" t="s">
        <v>163</v>
      </c>
      <c r="B130" s="33" t="s">
        <v>144</v>
      </c>
      <c r="C130" s="17">
        <v>13920</v>
      </c>
      <c r="D130" s="16" t="s">
        <v>26</v>
      </c>
      <c r="E130" s="16" t="s">
        <v>26</v>
      </c>
      <c r="F130" s="16" t="s">
        <v>26</v>
      </c>
      <c r="G130" s="16" t="s">
        <v>26</v>
      </c>
      <c r="H130" s="16" t="s">
        <v>26</v>
      </c>
      <c r="I130" s="16" t="s">
        <v>26</v>
      </c>
      <c r="J130" s="16" t="s">
        <v>26</v>
      </c>
      <c r="K130" s="16" t="s">
        <v>26</v>
      </c>
      <c r="L130" s="17"/>
      <c r="M130" s="20">
        <f t="shared" si="4"/>
        <v>0</v>
      </c>
      <c r="N130" s="17">
        <v>6</v>
      </c>
      <c r="O130" s="20">
        <f t="shared" si="5"/>
        <v>83520</v>
      </c>
      <c r="P130" s="17">
        <v>11</v>
      </c>
      <c r="Q130" s="20">
        <f t="shared" si="6"/>
        <v>153120</v>
      </c>
      <c r="R130" s="17">
        <v>7</v>
      </c>
      <c r="S130" s="20">
        <f t="shared" si="7"/>
        <v>97440</v>
      </c>
      <c r="T130" s="17"/>
      <c r="U130" s="17"/>
    </row>
    <row r="131" spans="1:21" x14ac:dyDescent="0.25">
      <c r="A131" s="34" t="s">
        <v>164</v>
      </c>
      <c r="B131" s="33" t="s">
        <v>144</v>
      </c>
      <c r="C131" s="17">
        <v>13920</v>
      </c>
      <c r="D131" s="16" t="s">
        <v>26</v>
      </c>
      <c r="E131" s="16" t="s">
        <v>26</v>
      </c>
      <c r="F131" s="16" t="s">
        <v>26</v>
      </c>
      <c r="G131" s="16" t="s">
        <v>26</v>
      </c>
      <c r="H131" s="16" t="s">
        <v>26</v>
      </c>
      <c r="I131" s="16" t="s">
        <v>26</v>
      </c>
      <c r="J131" s="16" t="s">
        <v>26</v>
      </c>
      <c r="K131" s="16" t="s">
        <v>26</v>
      </c>
      <c r="L131" s="17"/>
      <c r="M131" s="20">
        <f t="shared" si="4"/>
        <v>0</v>
      </c>
      <c r="N131" s="17">
        <v>4</v>
      </c>
      <c r="O131" s="20">
        <f t="shared" si="5"/>
        <v>55680</v>
      </c>
      <c r="P131" s="17">
        <v>10</v>
      </c>
      <c r="Q131" s="20">
        <f t="shared" si="6"/>
        <v>139200</v>
      </c>
      <c r="R131" s="17">
        <v>10</v>
      </c>
      <c r="S131" s="20">
        <f t="shared" si="7"/>
        <v>139200</v>
      </c>
      <c r="T131" s="17"/>
      <c r="U131" s="17"/>
    </row>
    <row r="132" spans="1:21" x14ac:dyDescent="0.25">
      <c r="A132" s="34" t="s">
        <v>165</v>
      </c>
      <c r="B132" s="33" t="s">
        <v>144</v>
      </c>
      <c r="C132" s="17">
        <v>81600</v>
      </c>
      <c r="D132" s="16" t="s">
        <v>26</v>
      </c>
      <c r="E132" s="16" t="s">
        <v>26</v>
      </c>
      <c r="F132" s="16" t="s">
        <v>26</v>
      </c>
      <c r="G132" s="16" t="s">
        <v>26</v>
      </c>
      <c r="H132" s="16" t="s">
        <v>26</v>
      </c>
      <c r="I132" s="16" t="s">
        <v>26</v>
      </c>
      <c r="J132" s="16" t="s">
        <v>26</v>
      </c>
      <c r="K132" s="16" t="s">
        <v>26</v>
      </c>
      <c r="L132" s="17"/>
      <c r="M132" s="20">
        <f t="shared" si="4"/>
        <v>0</v>
      </c>
      <c r="N132" s="17">
        <v>5</v>
      </c>
      <c r="O132" s="20">
        <f t="shared" si="5"/>
        <v>408000</v>
      </c>
      <c r="P132" s="17"/>
      <c r="Q132" s="20">
        <f t="shared" si="6"/>
        <v>0</v>
      </c>
      <c r="R132" s="17">
        <v>4</v>
      </c>
      <c r="S132" s="20">
        <f t="shared" si="7"/>
        <v>326400</v>
      </c>
      <c r="T132" s="17"/>
      <c r="U132" s="17"/>
    </row>
    <row r="133" spans="1:21" x14ac:dyDescent="0.25">
      <c r="A133" s="34" t="s">
        <v>166</v>
      </c>
      <c r="B133" s="33" t="s">
        <v>144</v>
      </c>
      <c r="C133" s="17">
        <v>14407</v>
      </c>
      <c r="D133" s="16" t="s">
        <v>26</v>
      </c>
      <c r="E133" s="16" t="s">
        <v>26</v>
      </c>
      <c r="F133" s="16" t="s">
        <v>26</v>
      </c>
      <c r="G133" s="16" t="s">
        <v>26</v>
      </c>
      <c r="H133" s="16" t="s">
        <v>26</v>
      </c>
      <c r="I133" s="16" t="s">
        <v>26</v>
      </c>
      <c r="J133" s="16" t="s">
        <v>26</v>
      </c>
      <c r="K133" s="16" t="s">
        <v>26</v>
      </c>
      <c r="L133" s="17"/>
      <c r="M133" s="20">
        <f t="shared" si="4"/>
        <v>0</v>
      </c>
      <c r="N133" s="17">
        <v>1</v>
      </c>
      <c r="O133" s="20">
        <f t="shared" si="5"/>
        <v>14407</v>
      </c>
      <c r="P133" s="17">
        <v>1</v>
      </c>
      <c r="Q133" s="20">
        <f t="shared" si="6"/>
        <v>14407</v>
      </c>
      <c r="R133" s="17">
        <v>2</v>
      </c>
      <c r="S133" s="20">
        <f t="shared" si="7"/>
        <v>28814</v>
      </c>
      <c r="T133" s="17"/>
      <c r="U133" s="17"/>
    </row>
    <row r="134" spans="1:21" x14ac:dyDescent="0.25">
      <c r="A134" s="34" t="s">
        <v>167</v>
      </c>
      <c r="B134" s="33" t="s">
        <v>144</v>
      </c>
      <c r="C134" s="17">
        <v>0</v>
      </c>
      <c r="D134" s="16" t="s">
        <v>26</v>
      </c>
      <c r="E134" s="16" t="s">
        <v>26</v>
      </c>
      <c r="F134" s="16" t="s">
        <v>26</v>
      </c>
      <c r="G134" s="16" t="s">
        <v>26</v>
      </c>
      <c r="H134" s="16" t="s">
        <v>26</v>
      </c>
      <c r="I134" s="16" t="s">
        <v>26</v>
      </c>
      <c r="J134" s="16" t="s">
        <v>26</v>
      </c>
      <c r="K134" s="16" t="s">
        <v>26</v>
      </c>
      <c r="L134" s="17"/>
      <c r="M134" s="20">
        <f t="shared" si="4"/>
        <v>0</v>
      </c>
      <c r="N134" s="17">
        <v>1</v>
      </c>
      <c r="O134" s="20">
        <f t="shared" si="5"/>
        <v>0</v>
      </c>
      <c r="P134" s="17"/>
      <c r="Q134" s="20">
        <f t="shared" si="6"/>
        <v>0</v>
      </c>
      <c r="R134" s="17"/>
      <c r="S134" s="20">
        <f t="shared" si="7"/>
        <v>0</v>
      </c>
      <c r="T134" s="17"/>
      <c r="U134" s="17"/>
    </row>
    <row r="135" spans="1:21" x14ac:dyDescent="0.25">
      <c r="A135" s="34" t="s">
        <v>168</v>
      </c>
      <c r="B135" s="33" t="s">
        <v>144</v>
      </c>
      <c r="C135" s="17">
        <v>16425</v>
      </c>
      <c r="D135" s="16" t="s">
        <v>26</v>
      </c>
      <c r="E135" s="16" t="s">
        <v>26</v>
      </c>
      <c r="F135" s="16" t="s">
        <v>26</v>
      </c>
      <c r="G135" s="16" t="s">
        <v>26</v>
      </c>
      <c r="H135" s="16" t="s">
        <v>26</v>
      </c>
      <c r="I135" s="16" t="s">
        <v>26</v>
      </c>
      <c r="J135" s="16" t="s">
        <v>26</v>
      </c>
      <c r="K135" s="16" t="s">
        <v>26</v>
      </c>
      <c r="L135" s="17"/>
      <c r="M135" s="20">
        <f t="shared" si="4"/>
        <v>0</v>
      </c>
      <c r="N135" s="17">
        <v>3</v>
      </c>
      <c r="O135" s="20">
        <f t="shared" si="5"/>
        <v>49275</v>
      </c>
      <c r="P135" s="17">
        <v>4</v>
      </c>
      <c r="Q135" s="20">
        <f t="shared" si="6"/>
        <v>65700</v>
      </c>
      <c r="R135" s="17">
        <v>3</v>
      </c>
      <c r="S135" s="20">
        <f t="shared" si="7"/>
        <v>49275</v>
      </c>
      <c r="T135" s="17"/>
      <c r="U135" s="17"/>
    </row>
    <row r="136" spans="1:21" x14ac:dyDescent="0.25">
      <c r="A136" s="34" t="s">
        <v>169</v>
      </c>
      <c r="B136" s="33" t="s">
        <v>144</v>
      </c>
      <c r="C136" s="17">
        <v>10440</v>
      </c>
      <c r="D136" s="16" t="s">
        <v>26</v>
      </c>
      <c r="E136" s="16" t="s">
        <v>26</v>
      </c>
      <c r="F136" s="16" t="s">
        <v>26</v>
      </c>
      <c r="G136" s="16" t="s">
        <v>26</v>
      </c>
      <c r="H136" s="16" t="s">
        <v>26</v>
      </c>
      <c r="I136" s="16" t="s">
        <v>26</v>
      </c>
      <c r="J136" s="16" t="s">
        <v>26</v>
      </c>
      <c r="K136" s="16" t="s">
        <v>26</v>
      </c>
      <c r="L136" s="17"/>
      <c r="M136" s="20">
        <f t="shared" si="4"/>
        <v>0</v>
      </c>
      <c r="N136" s="17">
        <v>2</v>
      </c>
      <c r="O136" s="20">
        <f t="shared" si="5"/>
        <v>20880</v>
      </c>
      <c r="P136" s="17">
        <v>1</v>
      </c>
      <c r="Q136" s="20">
        <f t="shared" si="6"/>
        <v>10440</v>
      </c>
      <c r="R136" s="17">
        <v>2</v>
      </c>
      <c r="S136" s="20">
        <f t="shared" si="7"/>
        <v>20880</v>
      </c>
      <c r="T136" s="17"/>
      <c r="U136" s="17"/>
    </row>
    <row r="137" spans="1:21" x14ac:dyDescent="0.25">
      <c r="A137" s="34" t="s">
        <v>170</v>
      </c>
      <c r="B137" s="33" t="s">
        <v>144</v>
      </c>
      <c r="C137" s="17">
        <v>19820</v>
      </c>
      <c r="D137" s="16" t="s">
        <v>26</v>
      </c>
      <c r="E137" s="16" t="s">
        <v>26</v>
      </c>
      <c r="F137" s="16" t="s">
        <v>26</v>
      </c>
      <c r="G137" s="16" t="s">
        <v>26</v>
      </c>
      <c r="H137" s="16" t="s">
        <v>26</v>
      </c>
      <c r="I137" s="16" t="s">
        <v>26</v>
      </c>
      <c r="J137" s="16" t="s">
        <v>26</v>
      </c>
      <c r="K137" s="16" t="s">
        <v>26</v>
      </c>
      <c r="L137" s="17"/>
      <c r="M137" s="20">
        <f t="shared" si="4"/>
        <v>0</v>
      </c>
      <c r="N137" s="17">
        <v>7</v>
      </c>
      <c r="O137" s="20">
        <f t="shared" si="5"/>
        <v>138740</v>
      </c>
      <c r="P137" s="17">
        <v>7</v>
      </c>
      <c r="Q137" s="20">
        <f t="shared" si="6"/>
        <v>138740</v>
      </c>
      <c r="R137" s="17"/>
      <c r="S137" s="20">
        <f t="shared" si="7"/>
        <v>0</v>
      </c>
      <c r="T137" s="17"/>
      <c r="U137" s="17"/>
    </row>
    <row r="138" spans="1:21" x14ac:dyDescent="0.25">
      <c r="A138" s="34" t="s">
        <v>171</v>
      </c>
      <c r="B138" s="33" t="s">
        <v>144</v>
      </c>
      <c r="C138" s="17">
        <v>19818</v>
      </c>
      <c r="D138" s="16" t="s">
        <v>26</v>
      </c>
      <c r="E138" s="16" t="s">
        <v>26</v>
      </c>
      <c r="F138" s="16" t="s">
        <v>26</v>
      </c>
      <c r="G138" s="16" t="s">
        <v>26</v>
      </c>
      <c r="H138" s="16" t="s">
        <v>26</v>
      </c>
      <c r="I138" s="16" t="s">
        <v>26</v>
      </c>
      <c r="J138" s="16" t="s">
        <v>26</v>
      </c>
      <c r="K138" s="16" t="s">
        <v>26</v>
      </c>
      <c r="L138" s="17"/>
      <c r="M138" s="20">
        <f t="shared" si="4"/>
        <v>0</v>
      </c>
      <c r="N138" s="17">
        <v>4</v>
      </c>
      <c r="O138" s="20">
        <f t="shared" si="5"/>
        <v>79272</v>
      </c>
      <c r="P138" s="17">
        <v>2</v>
      </c>
      <c r="Q138" s="20">
        <f t="shared" si="6"/>
        <v>39636</v>
      </c>
      <c r="R138" s="17"/>
      <c r="S138" s="20">
        <f t="shared" si="7"/>
        <v>0</v>
      </c>
      <c r="T138" s="17"/>
      <c r="U138" s="17"/>
    </row>
    <row r="139" spans="1:21" x14ac:dyDescent="0.25">
      <c r="A139" s="34" t="s">
        <v>172</v>
      </c>
      <c r="B139" s="33" t="s">
        <v>144</v>
      </c>
      <c r="C139" s="17"/>
      <c r="D139" s="16" t="s">
        <v>26</v>
      </c>
      <c r="E139" s="16" t="s">
        <v>26</v>
      </c>
      <c r="F139" s="16" t="s">
        <v>26</v>
      </c>
      <c r="G139" s="16" t="s">
        <v>26</v>
      </c>
      <c r="H139" s="16" t="s">
        <v>26</v>
      </c>
      <c r="I139" s="16" t="s">
        <v>26</v>
      </c>
      <c r="J139" s="16" t="s">
        <v>26</v>
      </c>
      <c r="K139" s="16" t="s">
        <v>26</v>
      </c>
      <c r="L139" s="17"/>
      <c r="M139" s="20">
        <f t="shared" si="4"/>
        <v>0</v>
      </c>
      <c r="N139" s="17">
        <v>2</v>
      </c>
      <c r="O139" s="20">
        <f t="shared" si="5"/>
        <v>0</v>
      </c>
      <c r="P139" s="17">
        <v>2</v>
      </c>
      <c r="Q139" s="20">
        <f t="shared" si="6"/>
        <v>0</v>
      </c>
      <c r="R139" s="17">
        <v>6</v>
      </c>
      <c r="S139" s="20">
        <f t="shared" si="7"/>
        <v>0</v>
      </c>
      <c r="T139" s="17"/>
      <c r="U139" s="17"/>
    </row>
    <row r="140" spans="1:21" x14ac:dyDescent="0.25">
      <c r="A140" s="34" t="s">
        <v>173</v>
      </c>
      <c r="B140" s="33" t="s">
        <v>144</v>
      </c>
      <c r="C140" s="17">
        <v>9492</v>
      </c>
      <c r="D140" s="16" t="s">
        <v>26</v>
      </c>
      <c r="E140" s="16" t="s">
        <v>26</v>
      </c>
      <c r="F140" s="16" t="s">
        <v>26</v>
      </c>
      <c r="G140" s="16" t="s">
        <v>26</v>
      </c>
      <c r="H140" s="16" t="s">
        <v>26</v>
      </c>
      <c r="I140" s="16" t="s">
        <v>26</v>
      </c>
      <c r="J140" s="16" t="s">
        <v>26</v>
      </c>
      <c r="K140" s="16" t="s">
        <v>26</v>
      </c>
      <c r="L140" s="17"/>
      <c r="M140" s="20">
        <f t="shared" si="4"/>
        <v>0</v>
      </c>
      <c r="N140" s="17">
        <v>1</v>
      </c>
      <c r="O140" s="20">
        <f t="shared" si="5"/>
        <v>9492</v>
      </c>
      <c r="P140" s="17">
        <v>10</v>
      </c>
      <c r="Q140" s="20">
        <f t="shared" si="6"/>
        <v>94920</v>
      </c>
      <c r="R140" s="17"/>
      <c r="S140" s="20">
        <f t="shared" si="7"/>
        <v>0</v>
      </c>
      <c r="T140" s="17"/>
      <c r="U140" s="17"/>
    </row>
    <row r="141" spans="1:21" x14ac:dyDescent="0.25">
      <c r="A141" s="34" t="s">
        <v>174</v>
      </c>
      <c r="B141" s="33" t="s">
        <v>144</v>
      </c>
      <c r="C141" s="17">
        <v>52222</v>
      </c>
      <c r="D141" s="16" t="s">
        <v>26</v>
      </c>
      <c r="E141" s="16" t="s">
        <v>26</v>
      </c>
      <c r="F141" s="16" t="s">
        <v>26</v>
      </c>
      <c r="G141" s="16" t="s">
        <v>26</v>
      </c>
      <c r="H141" s="16" t="s">
        <v>26</v>
      </c>
      <c r="I141" s="16" t="s">
        <v>26</v>
      </c>
      <c r="J141" s="16" t="s">
        <v>26</v>
      </c>
      <c r="K141" s="16" t="s">
        <v>26</v>
      </c>
      <c r="L141" s="17"/>
      <c r="M141" s="20">
        <f t="shared" si="4"/>
        <v>0</v>
      </c>
      <c r="N141" s="17">
        <v>1</v>
      </c>
      <c r="O141" s="20">
        <f t="shared" si="5"/>
        <v>52222</v>
      </c>
      <c r="P141" s="17">
        <v>16</v>
      </c>
      <c r="Q141" s="20">
        <f t="shared" si="6"/>
        <v>835552</v>
      </c>
      <c r="R141" s="17">
        <v>3</v>
      </c>
      <c r="S141" s="20">
        <f t="shared" si="7"/>
        <v>156666</v>
      </c>
      <c r="T141" s="17"/>
      <c r="U141" s="17"/>
    </row>
    <row r="142" spans="1:21" x14ac:dyDescent="0.25">
      <c r="A142" s="34" t="s">
        <v>175</v>
      </c>
      <c r="B142" s="33" t="s">
        <v>176</v>
      </c>
      <c r="C142" s="17">
        <v>18246</v>
      </c>
      <c r="D142" s="16" t="s">
        <v>26</v>
      </c>
      <c r="E142" s="16" t="s">
        <v>26</v>
      </c>
      <c r="F142" s="16" t="s">
        <v>26</v>
      </c>
      <c r="G142" s="16" t="s">
        <v>26</v>
      </c>
      <c r="H142" s="16" t="s">
        <v>26</v>
      </c>
      <c r="I142" s="16" t="s">
        <v>26</v>
      </c>
      <c r="J142" s="16" t="s">
        <v>26</v>
      </c>
      <c r="K142" s="16" t="s">
        <v>26</v>
      </c>
      <c r="L142" s="17"/>
      <c r="M142" s="20">
        <f t="shared" si="4"/>
        <v>0</v>
      </c>
      <c r="N142" s="17">
        <v>5</v>
      </c>
      <c r="O142" s="20">
        <f t="shared" si="5"/>
        <v>91230</v>
      </c>
      <c r="P142" s="17">
        <v>11</v>
      </c>
      <c r="Q142" s="20">
        <f t="shared" si="6"/>
        <v>200706</v>
      </c>
      <c r="R142" s="17">
        <v>2</v>
      </c>
      <c r="S142" s="20">
        <f t="shared" si="7"/>
        <v>36492</v>
      </c>
      <c r="T142" s="17"/>
      <c r="U142" s="17"/>
    </row>
    <row r="143" spans="1:21" x14ac:dyDescent="0.25">
      <c r="A143" s="34" t="s">
        <v>177</v>
      </c>
      <c r="B143" s="33" t="s">
        <v>178</v>
      </c>
      <c r="C143" s="17">
        <v>8179</v>
      </c>
      <c r="D143" s="16" t="s">
        <v>26</v>
      </c>
      <c r="E143" s="16" t="s">
        <v>26</v>
      </c>
      <c r="F143" s="16" t="s">
        <v>26</v>
      </c>
      <c r="G143" s="16" t="s">
        <v>26</v>
      </c>
      <c r="H143" s="16" t="s">
        <v>26</v>
      </c>
      <c r="I143" s="16" t="s">
        <v>26</v>
      </c>
      <c r="J143" s="16" t="s">
        <v>26</v>
      </c>
      <c r="K143" s="16" t="s">
        <v>26</v>
      </c>
      <c r="L143" s="17"/>
      <c r="M143" s="20">
        <f t="shared" si="4"/>
        <v>0</v>
      </c>
      <c r="N143" s="17"/>
      <c r="O143" s="20">
        <f t="shared" si="5"/>
        <v>0</v>
      </c>
      <c r="P143" s="17">
        <v>1</v>
      </c>
      <c r="Q143" s="20">
        <f t="shared" si="6"/>
        <v>8179</v>
      </c>
      <c r="R143" s="17">
        <v>1</v>
      </c>
      <c r="S143" s="20">
        <f t="shared" si="7"/>
        <v>8179</v>
      </c>
      <c r="T143" s="17"/>
      <c r="U143" s="17"/>
    </row>
    <row r="144" spans="1:21" x14ac:dyDescent="0.25">
      <c r="A144" s="36" t="s">
        <v>179</v>
      </c>
      <c r="B144" s="33" t="s">
        <v>144</v>
      </c>
      <c r="C144" s="17">
        <v>33976</v>
      </c>
      <c r="D144" s="16" t="s">
        <v>26</v>
      </c>
      <c r="E144" s="16" t="s">
        <v>26</v>
      </c>
      <c r="F144" s="16" t="s">
        <v>26</v>
      </c>
      <c r="G144" s="16" t="s">
        <v>26</v>
      </c>
      <c r="H144" s="16" t="s">
        <v>26</v>
      </c>
      <c r="I144" s="16" t="s">
        <v>26</v>
      </c>
      <c r="J144" s="16" t="s">
        <v>26</v>
      </c>
      <c r="K144" s="16" t="s">
        <v>26</v>
      </c>
      <c r="L144" s="17"/>
      <c r="M144" s="20">
        <f t="shared" si="4"/>
        <v>0</v>
      </c>
      <c r="N144" s="17">
        <v>4</v>
      </c>
      <c r="O144" s="20">
        <f t="shared" si="5"/>
        <v>135904</v>
      </c>
      <c r="P144" s="17">
        <v>2</v>
      </c>
      <c r="Q144" s="20">
        <f t="shared" si="6"/>
        <v>67952</v>
      </c>
      <c r="R144" s="17">
        <v>2</v>
      </c>
      <c r="S144" s="20">
        <f t="shared" si="7"/>
        <v>67952</v>
      </c>
      <c r="T144" s="17"/>
      <c r="U144" s="17"/>
    </row>
    <row r="145" spans="1:21" x14ac:dyDescent="0.25">
      <c r="A145" s="36" t="s">
        <v>180</v>
      </c>
      <c r="B145" s="33" t="s">
        <v>144</v>
      </c>
      <c r="C145" s="17">
        <v>33976</v>
      </c>
      <c r="D145" s="16" t="s">
        <v>26</v>
      </c>
      <c r="E145" s="16" t="s">
        <v>26</v>
      </c>
      <c r="F145" s="16" t="s">
        <v>26</v>
      </c>
      <c r="G145" s="16" t="s">
        <v>26</v>
      </c>
      <c r="H145" s="16" t="s">
        <v>26</v>
      </c>
      <c r="I145" s="16" t="s">
        <v>26</v>
      </c>
      <c r="J145" s="16" t="s">
        <v>26</v>
      </c>
      <c r="K145" s="16" t="s">
        <v>26</v>
      </c>
      <c r="L145" s="17"/>
      <c r="M145" s="20">
        <f t="shared" si="4"/>
        <v>0</v>
      </c>
      <c r="N145" s="17"/>
      <c r="O145" s="20">
        <f t="shared" si="5"/>
        <v>0</v>
      </c>
      <c r="P145" s="17"/>
      <c r="Q145" s="20">
        <f t="shared" si="6"/>
        <v>0</v>
      </c>
      <c r="R145" s="17"/>
      <c r="S145" s="20">
        <f t="shared" si="7"/>
        <v>0</v>
      </c>
      <c r="T145" s="17"/>
      <c r="U145" s="17"/>
    </row>
    <row r="146" spans="1:21" x14ac:dyDescent="0.25">
      <c r="A146" s="36" t="s">
        <v>181</v>
      </c>
      <c r="B146" s="33" t="s">
        <v>144</v>
      </c>
      <c r="C146" s="17">
        <v>43413</v>
      </c>
      <c r="D146" s="16" t="s">
        <v>26</v>
      </c>
      <c r="E146" s="16" t="s">
        <v>26</v>
      </c>
      <c r="F146" s="16" t="s">
        <v>26</v>
      </c>
      <c r="G146" s="16" t="s">
        <v>26</v>
      </c>
      <c r="H146" s="16" t="s">
        <v>26</v>
      </c>
      <c r="I146" s="16" t="s">
        <v>26</v>
      </c>
      <c r="J146" s="16" t="s">
        <v>26</v>
      </c>
      <c r="K146" s="16" t="s">
        <v>26</v>
      </c>
      <c r="L146" s="17"/>
      <c r="M146" s="20">
        <f t="shared" si="4"/>
        <v>0</v>
      </c>
      <c r="N146" s="17"/>
      <c r="O146" s="20">
        <f t="shared" si="5"/>
        <v>0</v>
      </c>
      <c r="P146" s="17"/>
      <c r="Q146" s="20">
        <f t="shared" si="6"/>
        <v>0</v>
      </c>
      <c r="R146" s="17">
        <v>1</v>
      </c>
      <c r="S146" s="20">
        <f t="shared" si="7"/>
        <v>43413</v>
      </c>
      <c r="T146" s="17"/>
      <c r="U146" s="17"/>
    </row>
    <row r="147" spans="1:21" x14ac:dyDescent="0.25">
      <c r="A147" s="32" t="s">
        <v>182</v>
      </c>
      <c r="B147" s="33"/>
      <c r="C147" s="17"/>
      <c r="D147" s="16" t="s">
        <v>26</v>
      </c>
      <c r="E147" s="16" t="s">
        <v>26</v>
      </c>
      <c r="F147" s="16" t="s">
        <v>26</v>
      </c>
      <c r="G147" s="16" t="s">
        <v>26</v>
      </c>
      <c r="H147" s="16" t="s">
        <v>26</v>
      </c>
      <c r="I147" s="16" t="s">
        <v>26</v>
      </c>
      <c r="J147" s="16" t="s">
        <v>26</v>
      </c>
      <c r="K147" s="16" t="s">
        <v>26</v>
      </c>
      <c r="L147" s="17"/>
      <c r="M147" s="20"/>
      <c r="N147" s="17"/>
      <c r="O147" s="20"/>
      <c r="P147" s="17"/>
      <c r="Q147" s="20"/>
      <c r="R147" s="17"/>
      <c r="S147" s="20"/>
      <c r="T147" s="17"/>
      <c r="U147" s="17"/>
    </row>
    <row r="148" spans="1:21" x14ac:dyDescent="0.25">
      <c r="A148" s="34" t="s">
        <v>117</v>
      </c>
      <c r="B148" s="33" t="s">
        <v>144</v>
      </c>
      <c r="C148" s="17">
        <v>9750</v>
      </c>
      <c r="D148" s="16" t="s">
        <v>26</v>
      </c>
      <c r="E148" s="16" t="s">
        <v>26</v>
      </c>
      <c r="F148" s="16" t="s">
        <v>26</v>
      </c>
      <c r="G148" s="16" t="s">
        <v>26</v>
      </c>
      <c r="H148" s="16" t="s">
        <v>26</v>
      </c>
      <c r="I148" s="16" t="s">
        <v>26</v>
      </c>
      <c r="J148" s="16" t="s">
        <v>26</v>
      </c>
      <c r="K148" s="16" t="s">
        <v>26</v>
      </c>
      <c r="L148" s="17">
        <v>2</v>
      </c>
      <c r="M148" s="20">
        <f t="shared" si="4"/>
        <v>19500</v>
      </c>
      <c r="N148" s="17">
        <v>26</v>
      </c>
      <c r="O148" s="20">
        <f t="shared" si="5"/>
        <v>253500</v>
      </c>
      <c r="P148" s="17">
        <v>8</v>
      </c>
      <c r="Q148" s="20">
        <f t="shared" si="6"/>
        <v>78000</v>
      </c>
      <c r="R148" s="17">
        <v>5</v>
      </c>
      <c r="S148" s="20">
        <f t="shared" si="7"/>
        <v>48750</v>
      </c>
      <c r="T148" s="17"/>
      <c r="U148" s="17"/>
    </row>
    <row r="149" spans="1:21" x14ac:dyDescent="0.25">
      <c r="A149" s="34" t="s">
        <v>111</v>
      </c>
      <c r="B149" s="33" t="s">
        <v>144</v>
      </c>
      <c r="C149" s="17">
        <v>5042</v>
      </c>
      <c r="D149" s="16" t="s">
        <v>26</v>
      </c>
      <c r="E149" s="16" t="s">
        <v>26</v>
      </c>
      <c r="F149" s="16" t="s">
        <v>26</v>
      </c>
      <c r="G149" s="16" t="s">
        <v>26</v>
      </c>
      <c r="H149" s="16" t="s">
        <v>26</v>
      </c>
      <c r="I149" s="16" t="s">
        <v>26</v>
      </c>
      <c r="J149" s="16" t="s">
        <v>26</v>
      </c>
      <c r="K149" s="16" t="s">
        <v>26</v>
      </c>
      <c r="L149" s="17">
        <v>3</v>
      </c>
      <c r="M149" s="20">
        <f t="shared" si="4"/>
        <v>15126</v>
      </c>
      <c r="N149" s="17">
        <v>25</v>
      </c>
      <c r="O149" s="20">
        <f t="shared" si="5"/>
        <v>126050</v>
      </c>
      <c r="P149" s="17">
        <v>10</v>
      </c>
      <c r="Q149" s="20">
        <f t="shared" si="6"/>
        <v>50420</v>
      </c>
      <c r="R149" s="17">
        <v>5</v>
      </c>
      <c r="S149" s="20">
        <f t="shared" si="7"/>
        <v>25210</v>
      </c>
      <c r="T149" s="17"/>
      <c r="U149" s="17"/>
    </row>
    <row r="150" spans="1:21" x14ac:dyDescent="0.25">
      <c r="A150" s="34" t="s">
        <v>183</v>
      </c>
      <c r="B150" s="33" t="s">
        <v>184</v>
      </c>
      <c r="C150" s="17">
        <v>6960</v>
      </c>
      <c r="D150" s="16" t="s">
        <v>26</v>
      </c>
      <c r="E150" s="16" t="s">
        <v>26</v>
      </c>
      <c r="F150" s="16" t="s">
        <v>26</v>
      </c>
      <c r="G150" s="16" t="s">
        <v>26</v>
      </c>
      <c r="H150" s="16" t="s">
        <v>26</v>
      </c>
      <c r="I150" s="16" t="s">
        <v>26</v>
      </c>
      <c r="J150" s="16" t="s">
        <v>26</v>
      </c>
      <c r="K150" s="16" t="s">
        <v>26</v>
      </c>
      <c r="L150" s="17">
        <v>4</v>
      </c>
      <c r="M150" s="20">
        <f t="shared" si="4"/>
        <v>27840</v>
      </c>
      <c r="N150" s="17">
        <v>18</v>
      </c>
      <c r="O150" s="20">
        <f t="shared" si="5"/>
        <v>125280</v>
      </c>
      <c r="P150" s="17">
        <v>25</v>
      </c>
      <c r="Q150" s="20">
        <f t="shared" si="6"/>
        <v>174000</v>
      </c>
      <c r="R150" s="17">
        <v>26</v>
      </c>
      <c r="S150" s="20">
        <f t="shared" si="7"/>
        <v>180960</v>
      </c>
      <c r="T150" s="17"/>
      <c r="U150" s="17"/>
    </row>
    <row r="151" spans="1:21" x14ac:dyDescent="0.25">
      <c r="A151" s="34" t="s">
        <v>185</v>
      </c>
      <c r="B151" s="33" t="s">
        <v>186</v>
      </c>
      <c r="C151" s="17">
        <v>3712</v>
      </c>
      <c r="D151" s="16" t="s">
        <v>26</v>
      </c>
      <c r="E151" s="16" t="s">
        <v>26</v>
      </c>
      <c r="F151" s="16" t="s">
        <v>26</v>
      </c>
      <c r="G151" s="16" t="s">
        <v>26</v>
      </c>
      <c r="H151" s="16" t="s">
        <v>26</v>
      </c>
      <c r="I151" s="16" t="s">
        <v>26</v>
      </c>
      <c r="J151" s="16" t="s">
        <v>26</v>
      </c>
      <c r="K151" s="16" t="s">
        <v>26</v>
      </c>
      <c r="L151" s="17">
        <v>8</v>
      </c>
      <c r="M151" s="20">
        <f t="shared" si="4"/>
        <v>29696</v>
      </c>
      <c r="N151" s="17">
        <v>31</v>
      </c>
      <c r="O151" s="20">
        <f t="shared" si="5"/>
        <v>115072</v>
      </c>
      <c r="P151" s="17">
        <v>18</v>
      </c>
      <c r="Q151" s="20">
        <f t="shared" si="6"/>
        <v>66816</v>
      </c>
      <c r="R151" s="17">
        <v>55</v>
      </c>
      <c r="S151" s="20">
        <f t="shared" si="7"/>
        <v>204160</v>
      </c>
      <c r="T151" s="17"/>
      <c r="U151" s="17"/>
    </row>
    <row r="152" spans="1:21" x14ac:dyDescent="0.25">
      <c r="A152" s="34" t="s">
        <v>187</v>
      </c>
      <c r="B152" s="33" t="s">
        <v>188</v>
      </c>
      <c r="C152" s="17">
        <v>1856</v>
      </c>
      <c r="D152" s="16" t="s">
        <v>26</v>
      </c>
      <c r="E152" s="16" t="s">
        <v>26</v>
      </c>
      <c r="F152" s="16" t="s">
        <v>26</v>
      </c>
      <c r="G152" s="16" t="s">
        <v>26</v>
      </c>
      <c r="H152" s="16" t="s">
        <v>26</v>
      </c>
      <c r="I152" s="16" t="s">
        <v>26</v>
      </c>
      <c r="J152" s="16" t="s">
        <v>26</v>
      </c>
      <c r="K152" s="16" t="s">
        <v>26</v>
      </c>
      <c r="L152" s="17">
        <v>6</v>
      </c>
      <c r="M152" s="20">
        <f t="shared" si="4"/>
        <v>11136</v>
      </c>
      <c r="N152" s="17">
        <v>26</v>
      </c>
      <c r="O152" s="20">
        <f t="shared" si="5"/>
        <v>48256</v>
      </c>
      <c r="P152" s="17">
        <v>17</v>
      </c>
      <c r="Q152" s="20">
        <f t="shared" si="6"/>
        <v>31552</v>
      </c>
      <c r="R152" s="17">
        <v>63</v>
      </c>
      <c r="S152" s="20">
        <f t="shared" si="7"/>
        <v>116928</v>
      </c>
      <c r="T152" s="17"/>
      <c r="U152" s="17"/>
    </row>
    <row r="153" spans="1:21" x14ac:dyDescent="0.25">
      <c r="A153" s="34" t="s">
        <v>122</v>
      </c>
      <c r="B153" s="33" t="s">
        <v>144</v>
      </c>
      <c r="C153" s="17">
        <v>4002</v>
      </c>
      <c r="D153" s="16" t="s">
        <v>26</v>
      </c>
      <c r="E153" s="16" t="s">
        <v>26</v>
      </c>
      <c r="F153" s="16" t="s">
        <v>26</v>
      </c>
      <c r="G153" s="16" t="s">
        <v>26</v>
      </c>
      <c r="H153" s="16" t="s">
        <v>26</v>
      </c>
      <c r="I153" s="16" t="s">
        <v>26</v>
      </c>
      <c r="J153" s="16" t="s">
        <v>26</v>
      </c>
      <c r="K153" s="16" t="s">
        <v>26</v>
      </c>
      <c r="L153" s="17">
        <v>2</v>
      </c>
      <c r="M153" s="20">
        <f t="shared" ref="M153:M194" si="8">C153*L153</f>
        <v>8004</v>
      </c>
      <c r="N153" s="17">
        <v>20</v>
      </c>
      <c r="O153" s="20">
        <f t="shared" si="5"/>
        <v>80040</v>
      </c>
      <c r="P153" s="17">
        <v>17</v>
      </c>
      <c r="Q153" s="20">
        <f t="shared" si="6"/>
        <v>68034</v>
      </c>
      <c r="R153" s="17">
        <v>4</v>
      </c>
      <c r="S153" s="20">
        <f t="shared" si="7"/>
        <v>16008</v>
      </c>
      <c r="T153" s="17"/>
      <c r="U153" s="17"/>
    </row>
    <row r="154" spans="1:21" x14ac:dyDescent="0.25">
      <c r="A154" s="34" t="s">
        <v>189</v>
      </c>
      <c r="B154" s="33" t="s">
        <v>190</v>
      </c>
      <c r="C154" s="17">
        <v>11</v>
      </c>
      <c r="D154" s="16" t="s">
        <v>26</v>
      </c>
      <c r="E154" s="16" t="s">
        <v>26</v>
      </c>
      <c r="F154" s="16" t="s">
        <v>26</v>
      </c>
      <c r="G154" s="16" t="s">
        <v>26</v>
      </c>
      <c r="H154" s="16" t="s">
        <v>26</v>
      </c>
      <c r="I154" s="16" t="s">
        <v>26</v>
      </c>
      <c r="J154" s="16" t="s">
        <v>26</v>
      </c>
      <c r="K154" s="16" t="s">
        <v>26</v>
      </c>
      <c r="L154" s="17">
        <v>14000</v>
      </c>
      <c r="M154" s="20">
        <f t="shared" si="8"/>
        <v>154000</v>
      </c>
      <c r="N154" s="17">
        <v>122000</v>
      </c>
      <c r="O154" s="20">
        <f t="shared" ref="O154:O194" si="9">C154*N154</f>
        <v>1342000</v>
      </c>
      <c r="P154" s="17">
        <v>43000</v>
      </c>
      <c r="Q154" s="20">
        <f t="shared" ref="Q154:Q194" si="10">C154*P154</f>
        <v>473000</v>
      </c>
      <c r="R154" s="17">
        <v>36000</v>
      </c>
      <c r="S154" s="20">
        <f t="shared" ref="S154:S194" si="11">C154*R154</f>
        <v>396000</v>
      </c>
      <c r="T154" s="17"/>
      <c r="U154" s="17"/>
    </row>
    <row r="155" spans="1:21" x14ac:dyDescent="0.25">
      <c r="A155" s="34" t="s">
        <v>191</v>
      </c>
      <c r="B155" s="33" t="s">
        <v>144</v>
      </c>
      <c r="C155" s="17">
        <v>18725</v>
      </c>
      <c r="D155" s="16" t="s">
        <v>26</v>
      </c>
      <c r="E155" s="16" t="s">
        <v>26</v>
      </c>
      <c r="F155" s="16" t="s">
        <v>26</v>
      </c>
      <c r="G155" s="16" t="s">
        <v>26</v>
      </c>
      <c r="H155" s="16" t="s">
        <v>26</v>
      </c>
      <c r="I155" s="16" t="s">
        <v>26</v>
      </c>
      <c r="J155" s="16" t="s">
        <v>26</v>
      </c>
      <c r="K155" s="16" t="s">
        <v>26</v>
      </c>
      <c r="L155" s="17">
        <v>1</v>
      </c>
      <c r="M155" s="20">
        <f t="shared" si="8"/>
        <v>18725</v>
      </c>
      <c r="N155" s="17">
        <v>18</v>
      </c>
      <c r="O155" s="20">
        <f t="shared" si="9"/>
        <v>337050</v>
      </c>
      <c r="P155" s="17">
        <v>13</v>
      </c>
      <c r="Q155" s="20">
        <f t="shared" si="10"/>
        <v>243425</v>
      </c>
      <c r="R155" s="17">
        <v>8</v>
      </c>
      <c r="S155" s="20">
        <f t="shared" si="11"/>
        <v>149800</v>
      </c>
      <c r="T155" s="17"/>
      <c r="U155" s="17"/>
    </row>
    <row r="156" spans="1:21" x14ac:dyDescent="0.25">
      <c r="A156" s="34" t="s">
        <v>192</v>
      </c>
      <c r="B156" s="33" t="s">
        <v>144</v>
      </c>
      <c r="C156" s="17">
        <v>15480</v>
      </c>
      <c r="D156" s="16" t="s">
        <v>26</v>
      </c>
      <c r="E156" s="16" t="s">
        <v>26</v>
      </c>
      <c r="F156" s="16" t="s">
        <v>26</v>
      </c>
      <c r="G156" s="16" t="s">
        <v>26</v>
      </c>
      <c r="H156" s="16" t="s">
        <v>26</v>
      </c>
      <c r="I156" s="16" t="s">
        <v>26</v>
      </c>
      <c r="J156" s="16" t="s">
        <v>26</v>
      </c>
      <c r="K156" s="16" t="s">
        <v>26</v>
      </c>
      <c r="L156" s="17">
        <v>1</v>
      </c>
      <c r="M156" s="20">
        <f t="shared" si="8"/>
        <v>15480</v>
      </c>
      <c r="N156" s="17">
        <v>1</v>
      </c>
      <c r="O156" s="20">
        <f t="shared" si="9"/>
        <v>15480</v>
      </c>
      <c r="P156" s="17">
        <v>7</v>
      </c>
      <c r="Q156" s="20">
        <f t="shared" si="10"/>
        <v>108360</v>
      </c>
      <c r="R156" s="17">
        <v>8</v>
      </c>
      <c r="S156" s="20">
        <f t="shared" si="11"/>
        <v>123840</v>
      </c>
      <c r="T156" s="17"/>
      <c r="U156" s="17"/>
    </row>
    <row r="157" spans="1:21" x14ac:dyDescent="0.25">
      <c r="A157" s="34" t="s">
        <v>193</v>
      </c>
      <c r="B157" s="33" t="s">
        <v>144</v>
      </c>
      <c r="C157" s="17">
        <v>3480</v>
      </c>
      <c r="D157" s="16" t="s">
        <v>26</v>
      </c>
      <c r="E157" s="16" t="s">
        <v>26</v>
      </c>
      <c r="F157" s="16" t="s">
        <v>26</v>
      </c>
      <c r="G157" s="16" t="s">
        <v>26</v>
      </c>
      <c r="H157" s="16" t="s">
        <v>26</v>
      </c>
      <c r="I157" s="16" t="s">
        <v>26</v>
      </c>
      <c r="J157" s="16" t="s">
        <v>26</v>
      </c>
      <c r="K157" s="16" t="s">
        <v>26</v>
      </c>
      <c r="L157" s="17"/>
      <c r="M157" s="20">
        <f t="shared" si="8"/>
        <v>0</v>
      </c>
      <c r="N157" s="17">
        <v>1</v>
      </c>
      <c r="O157" s="20">
        <f t="shared" si="9"/>
        <v>3480</v>
      </c>
      <c r="P157" s="17">
        <v>4</v>
      </c>
      <c r="Q157" s="20">
        <f t="shared" si="10"/>
        <v>13920</v>
      </c>
      <c r="R157" s="17"/>
      <c r="S157" s="20">
        <f t="shared" si="11"/>
        <v>0</v>
      </c>
      <c r="T157" s="17"/>
      <c r="U157" s="17"/>
    </row>
    <row r="158" spans="1:21" x14ac:dyDescent="0.25">
      <c r="A158" s="34" t="s">
        <v>194</v>
      </c>
      <c r="B158" s="33" t="s">
        <v>144</v>
      </c>
      <c r="C158" s="17">
        <v>3500</v>
      </c>
      <c r="D158" s="16" t="s">
        <v>26</v>
      </c>
      <c r="E158" s="16" t="s">
        <v>26</v>
      </c>
      <c r="F158" s="16" t="s">
        <v>26</v>
      </c>
      <c r="G158" s="16" t="s">
        <v>26</v>
      </c>
      <c r="H158" s="16" t="s">
        <v>26</v>
      </c>
      <c r="I158" s="16" t="s">
        <v>26</v>
      </c>
      <c r="J158" s="16" t="s">
        <v>26</v>
      </c>
      <c r="K158" s="16" t="s">
        <v>26</v>
      </c>
      <c r="L158" s="17"/>
      <c r="M158" s="20">
        <f t="shared" si="8"/>
        <v>0</v>
      </c>
      <c r="N158" s="17">
        <v>1</v>
      </c>
      <c r="O158" s="20">
        <f t="shared" si="9"/>
        <v>3500</v>
      </c>
      <c r="P158" s="17">
        <v>1</v>
      </c>
      <c r="Q158" s="20">
        <f t="shared" si="10"/>
        <v>3500</v>
      </c>
      <c r="R158" s="17"/>
      <c r="S158" s="20">
        <f t="shared" si="11"/>
        <v>0</v>
      </c>
      <c r="T158" s="17"/>
      <c r="U158" s="17"/>
    </row>
    <row r="159" spans="1:21" x14ac:dyDescent="0.25">
      <c r="A159" s="34" t="s">
        <v>195</v>
      </c>
      <c r="B159" s="33" t="s">
        <v>144</v>
      </c>
      <c r="C159" s="17">
        <v>4500</v>
      </c>
      <c r="D159" s="16" t="s">
        <v>26</v>
      </c>
      <c r="E159" s="16" t="s">
        <v>26</v>
      </c>
      <c r="F159" s="16" t="s">
        <v>26</v>
      </c>
      <c r="G159" s="16" t="s">
        <v>26</v>
      </c>
      <c r="H159" s="16" t="s">
        <v>26</v>
      </c>
      <c r="I159" s="16" t="s">
        <v>26</v>
      </c>
      <c r="J159" s="16" t="s">
        <v>26</v>
      </c>
      <c r="K159" s="16" t="s">
        <v>26</v>
      </c>
      <c r="L159" s="17">
        <v>1</v>
      </c>
      <c r="M159" s="20">
        <f t="shared" si="8"/>
        <v>4500</v>
      </c>
      <c r="N159" s="17">
        <v>6</v>
      </c>
      <c r="O159" s="20">
        <f t="shared" si="9"/>
        <v>27000</v>
      </c>
      <c r="P159" s="17">
        <v>5</v>
      </c>
      <c r="Q159" s="20">
        <f t="shared" si="10"/>
        <v>22500</v>
      </c>
      <c r="R159" s="17"/>
      <c r="S159" s="20">
        <f t="shared" si="11"/>
        <v>0</v>
      </c>
      <c r="T159" s="17"/>
      <c r="U159" s="17"/>
    </row>
    <row r="160" spans="1:21" x14ac:dyDescent="0.25">
      <c r="A160" s="34" t="s">
        <v>196</v>
      </c>
      <c r="B160" s="33" t="s">
        <v>144</v>
      </c>
      <c r="C160" s="17">
        <v>8700</v>
      </c>
      <c r="D160" s="16" t="s">
        <v>26</v>
      </c>
      <c r="E160" s="16" t="s">
        <v>26</v>
      </c>
      <c r="F160" s="16" t="s">
        <v>26</v>
      </c>
      <c r="G160" s="16" t="s">
        <v>26</v>
      </c>
      <c r="H160" s="16" t="s">
        <v>26</v>
      </c>
      <c r="I160" s="16" t="s">
        <v>26</v>
      </c>
      <c r="J160" s="16" t="s">
        <v>26</v>
      </c>
      <c r="K160" s="16" t="s">
        <v>26</v>
      </c>
      <c r="L160" s="17">
        <v>10</v>
      </c>
      <c r="M160" s="20">
        <f t="shared" si="8"/>
        <v>87000</v>
      </c>
      <c r="N160" s="17">
        <v>18</v>
      </c>
      <c r="O160" s="20">
        <f t="shared" si="9"/>
        <v>156600</v>
      </c>
      <c r="P160" s="17">
        <v>6</v>
      </c>
      <c r="Q160" s="20">
        <f t="shared" si="10"/>
        <v>52200</v>
      </c>
      <c r="R160" s="17">
        <v>36</v>
      </c>
      <c r="S160" s="20">
        <f t="shared" si="11"/>
        <v>313200</v>
      </c>
      <c r="T160" s="17"/>
      <c r="U160" s="17"/>
    </row>
    <row r="161" spans="1:21" x14ac:dyDescent="0.25">
      <c r="A161" s="34" t="s">
        <v>197</v>
      </c>
      <c r="B161" s="33" t="s">
        <v>144</v>
      </c>
      <c r="C161" s="17">
        <v>4640</v>
      </c>
      <c r="D161" s="16" t="s">
        <v>26</v>
      </c>
      <c r="E161" s="16" t="s">
        <v>26</v>
      </c>
      <c r="F161" s="16" t="s">
        <v>26</v>
      </c>
      <c r="G161" s="16" t="s">
        <v>26</v>
      </c>
      <c r="H161" s="16" t="s">
        <v>26</v>
      </c>
      <c r="I161" s="16" t="s">
        <v>26</v>
      </c>
      <c r="J161" s="16" t="s">
        <v>26</v>
      </c>
      <c r="K161" s="16" t="s">
        <v>26</v>
      </c>
      <c r="L161" s="17">
        <v>4</v>
      </c>
      <c r="M161" s="20">
        <f t="shared" si="8"/>
        <v>18560</v>
      </c>
      <c r="N161" s="17">
        <v>28</v>
      </c>
      <c r="O161" s="20">
        <f t="shared" si="9"/>
        <v>129920</v>
      </c>
      <c r="P161" s="17">
        <v>15</v>
      </c>
      <c r="Q161" s="20">
        <f t="shared" si="10"/>
        <v>69600</v>
      </c>
      <c r="R161" s="17">
        <v>20</v>
      </c>
      <c r="S161" s="20">
        <f t="shared" si="11"/>
        <v>92800</v>
      </c>
      <c r="T161" s="17"/>
      <c r="U161" s="17"/>
    </row>
    <row r="162" spans="1:21" x14ac:dyDescent="0.25">
      <c r="A162" s="34" t="s">
        <v>124</v>
      </c>
      <c r="B162" s="33" t="s">
        <v>144</v>
      </c>
      <c r="C162" s="17">
        <v>6090</v>
      </c>
      <c r="D162" s="16" t="s">
        <v>26</v>
      </c>
      <c r="E162" s="16" t="s">
        <v>26</v>
      </c>
      <c r="F162" s="16" t="s">
        <v>26</v>
      </c>
      <c r="G162" s="16" t="s">
        <v>26</v>
      </c>
      <c r="H162" s="16" t="s">
        <v>26</v>
      </c>
      <c r="I162" s="16" t="s">
        <v>26</v>
      </c>
      <c r="J162" s="16" t="s">
        <v>26</v>
      </c>
      <c r="K162" s="16" t="s">
        <v>26</v>
      </c>
      <c r="L162" s="17">
        <v>3</v>
      </c>
      <c r="M162" s="20">
        <f t="shared" si="8"/>
        <v>18270</v>
      </c>
      <c r="N162" s="17">
        <v>28</v>
      </c>
      <c r="O162" s="20">
        <f t="shared" si="9"/>
        <v>170520</v>
      </c>
      <c r="P162" s="17">
        <v>6</v>
      </c>
      <c r="Q162" s="20">
        <f t="shared" si="10"/>
        <v>36540</v>
      </c>
      <c r="R162" s="17">
        <v>9</v>
      </c>
      <c r="S162" s="20">
        <f t="shared" si="11"/>
        <v>54810</v>
      </c>
      <c r="T162" s="17"/>
      <c r="U162" s="17"/>
    </row>
    <row r="163" spans="1:21" x14ac:dyDescent="0.25">
      <c r="A163" s="34" t="s">
        <v>198</v>
      </c>
      <c r="B163" s="33" t="s">
        <v>144</v>
      </c>
      <c r="C163" s="17">
        <v>5382</v>
      </c>
      <c r="D163" s="16" t="s">
        <v>26</v>
      </c>
      <c r="E163" s="16" t="s">
        <v>26</v>
      </c>
      <c r="F163" s="16" t="s">
        <v>26</v>
      </c>
      <c r="G163" s="16" t="s">
        <v>26</v>
      </c>
      <c r="H163" s="16" t="s">
        <v>26</v>
      </c>
      <c r="I163" s="16" t="s">
        <v>26</v>
      </c>
      <c r="J163" s="16" t="s">
        <v>26</v>
      </c>
      <c r="K163" s="16" t="s">
        <v>26</v>
      </c>
      <c r="L163" s="17">
        <v>4</v>
      </c>
      <c r="M163" s="20">
        <f t="shared" si="8"/>
        <v>21528</v>
      </c>
      <c r="N163" s="17">
        <v>33</v>
      </c>
      <c r="O163" s="20">
        <f t="shared" si="9"/>
        <v>177606</v>
      </c>
      <c r="P163" s="17">
        <v>20</v>
      </c>
      <c r="Q163" s="20">
        <f t="shared" si="10"/>
        <v>107640</v>
      </c>
      <c r="R163" s="17">
        <v>12</v>
      </c>
      <c r="S163" s="20">
        <f t="shared" si="11"/>
        <v>64584</v>
      </c>
      <c r="T163" s="17"/>
      <c r="U163" s="17"/>
    </row>
    <row r="164" spans="1:21" x14ac:dyDescent="0.25">
      <c r="A164" s="34" t="s">
        <v>199</v>
      </c>
      <c r="B164" s="33" t="s">
        <v>200</v>
      </c>
      <c r="C164" s="17">
        <v>3.5</v>
      </c>
      <c r="D164" s="16" t="s">
        <v>26</v>
      </c>
      <c r="E164" s="16" t="s">
        <v>26</v>
      </c>
      <c r="F164" s="16" t="s">
        <v>26</v>
      </c>
      <c r="G164" s="16" t="s">
        <v>26</v>
      </c>
      <c r="H164" s="16" t="s">
        <v>26</v>
      </c>
      <c r="I164" s="16" t="s">
        <v>26</v>
      </c>
      <c r="J164" s="16" t="s">
        <v>26</v>
      </c>
      <c r="K164" s="16" t="s">
        <v>26</v>
      </c>
      <c r="L164" s="17">
        <v>1000</v>
      </c>
      <c r="M164" s="20">
        <f t="shared" si="8"/>
        <v>3500</v>
      </c>
      <c r="N164" s="17">
        <v>17</v>
      </c>
      <c r="O164" s="20">
        <f t="shared" si="9"/>
        <v>59.5</v>
      </c>
      <c r="P164" s="17">
        <v>11</v>
      </c>
      <c r="Q164" s="20">
        <f t="shared" si="10"/>
        <v>38.5</v>
      </c>
      <c r="R164" s="17">
        <v>5</v>
      </c>
      <c r="S164" s="20">
        <f t="shared" si="11"/>
        <v>17.5</v>
      </c>
      <c r="T164" s="17"/>
      <c r="U164" s="17"/>
    </row>
    <row r="165" spans="1:21" x14ac:dyDescent="0.25">
      <c r="A165" s="34" t="s">
        <v>201</v>
      </c>
      <c r="B165" s="33" t="s">
        <v>90</v>
      </c>
      <c r="C165" s="17">
        <v>6960</v>
      </c>
      <c r="D165" s="16" t="s">
        <v>26</v>
      </c>
      <c r="E165" s="16" t="s">
        <v>26</v>
      </c>
      <c r="F165" s="16" t="s">
        <v>26</v>
      </c>
      <c r="G165" s="16" t="s">
        <v>26</v>
      </c>
      <c r="H165" s="16" t="s">
        <v>26</v>
      </c>
      <c r="I165" s="16" t="s">
        <v>26</v>
      </c>
      <c r="J165" s="16" t="s">
        <v>26</v>
      </c>
      <c r="K165" s="16" t="s">
        <v>26</v>
      </c>
      <c r="L165" s="17">
        <v>12</v>
      </c>
      <c r="M165" s="20">
        <f t="shared" si="8"/>
        <v>83520</v>
      </c>
      <c r="N165" s="17">
        <v>58</v>
      </c>
      <c r="O165" s="20">
        <f t="shared" si="9"/>
        <v>403680</v>
      </c>
      <c r="P165" s="17">
        <v>16</v>
      </c>
      <c r="Q165" s="20">
        <f t="shared" si="10"/>
        <v>111360</v>
      </c>
      <c r="R165" s="17">
        <v>22</v>
      </c>
      <c r="S165" s="20">
        <f t="shared" si="11"/>
        <v>153120</v>
      </c>
      <c r="T165" s="17"/>
      <c r="U165" s="17"/>
    </row>
    <row r="166" spans="1:21" x14ac:dyDescent="0.25">
      <c r="A166" s="34" t="s">
        <v>132</v>
      </c>
      <c r="B166" s="33" t="s">
        <v>144</v>
      </c>
      <c r="C166" s="17">
        <v>4872</v>
      </c>
      <c r="D166" s="16" t="s">
        <v>26</v>
      </c>
      <c r="E166" s="16" t="s">
        <v>26</v>
      </c>
      <c r="F166" s="16" t="s">
        <v>26</v>
      </c>
      <c r="G166" s="16" t="s">
        <v>26</v>
      </c>
      <c r="H166" s="16" t="s">
        <v>26</v>
      </c>
      <c r="I166" s="16" t="s">
        <v>26</v>
      </c>
      <c r="J166" s="16" t="s">
        <v>26</v>
      </c>
      <c r="K166" s="16" t="s">
        <v>26</v>
      </c>
      <c r="L166" s="17">
        <v>1</v>
      </c>
      <c r="M166" s="20">
        <f t="shared" si="8"/>
        <v>4872</v>
      </c>
      <c r="N166" s="17">
        <v>16</v>
      </c>
      <c r="O166" s="20">
        <f t="shared" si="9"/>
        <v>77952</v>
      </c>
      <c r="P166" s="17">
        <v>6</v>
      </c>
      <c r="Q166" s="20">
        <f t="shared" si="10"/>
        <v>29232</v>
      </c>
      <c r="R166" s="17">
        <v>9</v>
      </c>
      <c r="S166" s="20">
        <f t="shared" si="11"/>
        <v>43848</v>
      </c>
      <c r="T166" s="17"/>
      <c r="U166" s="17"/>
    </row>
    <row r="167" spans="1:21" x14ac:dyDescent="0.25">
      <c r="A167" s="34" t="s">
        <v>202</v>
      </c>
      <c r="B167" s="33" t="s">
        <v>144</v>
      </c>
      <c r="C167" s="17">
        <v>2436</v>
      </c>
      <c r="D167" s="16" t="s">
        <v>26</v>
      </c>
      <c r="E167" s="16" t="s">
        <v>26</v>
      </c>
      <c r="F167" s="16" t="s">
        <v>26</v>
      </c>
      <c r="G167" s="16" t="s">
        <v>26</v>
      </c>
      <c r="H167" s="16" t="s">
        <v>26</v>
      </c>
      <c r="I167" s="16" t="s">
        <v>26</v>
      </c>
      <c r="J167" s="16" t="s">
        <v>26</v>
      </c>
      <c r="K167" s="16" t="s">
        <v>26</v>
      </c>
      <c r="L167" s="17">
        <v>3</v>
      </c>
      <c r="M167" s="20">
        <f t="shared" si="8"/>
        <v>7308</v>
      </c>
      <c r="N167" s="17">
        <v>11</v>
      </c>
      <c r="O167" s="20">
        <f t="shared" si="9"/>
        <v>26796</v>
      </c>
      <c r="P167" s="17">
        <v>9</v>
      </c>
      <c r="Q167" s="20">
        <f t="shared" si="10"/>
        <v>21924</v>
      </c>
      <c r="R167" s="17">
        <v>6</v>
      </c>
      <c r="S167" s="20">
        <f t="shared" si="11"/>
        <v>14616</v>
      </c>
      <c r="T167" s="17"/>
      <c r="U167" s="17"/>
    </row>
    <row r="168" spans="1:21" x14ac:dyDescent="0.25">
      <c r="A168" s="34" t="s">
        <v>203</v>
      </c>
      <c r="B168" s="33" t="s">
        <v>110</v>
      </c>
      <c r="C168" s="17">
        <v>6246</v>
      </c>
      <c r="D168" s="16" t="s">
        <v>26</v>
      </c>
      <c r="E168" s="16" t="s">
        <v>26</v>
      </c>
      <c r="F168" s="16" t="s">
        <v>26</v>
      </c>
      <c r="G168" s="16" t="s">
        <v>26</v>
      </c>
      <c r="H168" s="16" t="s">
        <v>26</v>
      </c>
      <c r="I168" s="16" t="s">
        <v>26</v>
      </c>
      <c r="J168" s="16" t="s">
        <v>26</v>
      </c>
      <c r="K168" s="16" t="s">
        <v>26</v>
      </c>
      <c r="L168" s="17">
        <v>1</v>
      </c>
      <c r="M168" s="20">
        <f t="shared" si="8"/>
        <v>6246</v>
      </c>
      <c r="N168" s="17">
        <v>3</v>
      </c>
      <c r="O168" s="20">
        <f t="shared" si="9"/>
        <v>18738</v>
      </c>
      <c r="P168" s="17"/>
      <c r="Q168" s="20">
        <f t="shared" si="10"/>
        <v>0</v>
      </c>
      <c r="R168" s="17">
        <v>1</v>
      </c>
      <c r="S168" s="20">
        <f t="shared" si="11"/>
        <v>6246</v>
      </c>
      <c r="T168" s="17"/>
      <c r="U168" s="17"/>
    </row>
    <row r="169" spans="1:21" x14ac:dyDescent="0.25">
      <c r="A169" s="34" t="s">
        <v>115</v>
      </c>
      <c r="B169" s="33" t="s">
        <v>116</v>
      </c>
      <c r="C169" s="17">
        <v>13212</v>
      </c>
      <c r="D169" s="16" t="s">
        <v>26</v>
      </c>
      <c r="E169" s="16" t="s">
        <v>26</v>
      </c>
      <c r="F169" s="16" t="s">
        <v>26</v>
      </c>
      <c r="G169" s="16" t="s">
        <v>26</v>
      </c>
      <c r="H169" s="16" t="s">
        <v>26</v>
      </c>
      <c r="I169" s="16" t="s">
        <v>26</v>
      </c>
      <c r="J169" s="16" t="s">
        <v>26</v>
      </c>
      <c r="K169" s="16" t="s">
        <v>26</v>
      </c>
      <c r="L169" s="17">
        <v>7</v>
      </c>
      <c r="M169" s="20">
        <f t="shared" si="8"/>
        <v>92484</v>
      </c>
      <c r="N169" s="17"/>
      <c r="O169" s="20">
        <f t="shared" si="9"/>
        <v>0</v>
      </c>
      <c r="P169" s="17">
        <v>2</v>
      </c>
      <c r="Q169" s="20">
        <f t="shared" si="10"/>
        <v>26424</v>
      </c>
      <c r="R169" s="17">
        <v>1</v>
      </c>
      <c r="S169" s="20">
        <f t="shared" si="11"/>
        <v>13212</v>
      </c>
      <c r="T169" s="17"/>
      <c r="U169" s="17"/>
    </row>
    <row r="170" spans="1:21" x14ac:dyDescent="0.25">
      <c r="A170" s="34" t="s">
        <v>142</v>
      </c>
      <c r="B170" s="33" t="s">
        <v>116</v>
      </c>
      <c r="C170" s="17">
        <v>2320</v>
      </c>
      <c r="D170" s="16" t="s">
        <v>26</v>
      </c>
      <c r="E170" s="16" t="s">
        <v>26</v>
      </c>
      <c r="F170" s="16" t="s">
        <v>26</v>
      </c>
      <c r="G170" s="16" t="s">
        <v>26</v>
      </c>
      <c r="H170" s="16" t="s">
        <v>26</v>
      </c>
      <c r="I170" s="16" t="s">
        <v>26</v>
      </c>
      <c r="J170" s="16" t="s">
        <v>26</v>
      </c>
      <c r="K170" s="16" t="s">
        <v>26</v>
      </c>
      <c r="L170" s="17">
        <v>3</v>
      </c>
      <c r="M170" s="20">
        <f t="shared" si="8"/>
        <v>6960</v>
      </c>
      <c r="N170" s="17"/>
      <c r="O170" s="20">
        <f t="shared" si="9"/>
        <v>0</v>
      </c>
      <c r="P170" s="17">
        <v>8</v>
      </c>
      <c r="Q170" s="20">
        <f t="shared" si="10"/>
        <v>18560</v>
      </c>
      <c r="R170" s="17">
        <v>2</v>
      </c>
      <c r="S170" s="20">
        <f t="shared" si="11"/>
        <v>4640</v>
      </c>
      <c r="T170" s="17"/>
      <c r="U170" s="17"/>
    </row>
    <row r="171" spans="1:21" x14ac:dyDescent="0.25">
      <c r="A171" s="34" t="s">
        <v>149</v>
      </c>
      <c r="B171" s="33" t="s">
        <v>116</v>
      </c>
      <c r="C171" s="17">
        <v>2320</v>
      </c>
      <c r="D171" s="16" t="s">
        <v>26</v>
      </c>
      <c r="E171" s="16" t="s">
        <v>26</v>
      </c>
      <c r="F171" s="16" t="s">
        <v>26</v>
      </c>
      <c r="G171" s="16" t="s">
        <v>26</v>
      </c>
      <c r="H171" s="16" t="s">
        <v>26</v>
      </c>
      <c r="I171" s="16" t="s">
        <v>26</v>
      </c>
      <c r="J171" s="16" t="s">
        <v>26</v>
      </c>
      <c r="K171" s="16" t="s">
        <v>26</v>
      </c>
      <c r="L171" s="17">
        <v>1</v>
      </c>
      <c r="M171" s="20">
        <f t="shared" si="8"/>
        <v>2320</v>
      </c>
      <c r="N171" s="17"/>
      <c r="O171" s="20">
        <f t="shared" si="9"/>
        <v>0</v>
      </c>
      <c r="P171" s="17"/>
      <c r="Q171" s="20">
        <f t="shared" si="10"/>
        <v>0</v>
      </c>
      <c r="R171" s="17"/>
      <c r="S171" s="20">
        <f t="shared" si="11"/>
        <v>0</v>
      </c>
      <c r="T171" s="17"/>
      <c r="U171" s="17"/>
    </row>
    <row r="172" spans="1:21" x14ac:dyDescent="0.25">
      <c r="A172" s="34" t="s">
        <v>204</v>
      </c>
      <c r="B172" s="33" t="s">
        <v>205</v>
      </c>
      <c r="C172" s="17"/>
      <c r="D172" s="16" t="s">
        <v>26</v>
      </c>
      <c r="E172" s="16" t="s">
        <v>26</v>
      </c>
      <c r="F172" s="16" t="s">
        <v>26</v>
      </c>
      <c r="G172" s="16" t="s">
        <v>26</v>
      </c>
      <c r="H172" s="16" t="s">
        <v>26</v>
      </c>
      <c r="I172" s="16" t="s">
        <v>26</v>
      </c>
      <c r="J172" s="16" t="s">
        <v>26</v>
      </c>
      <c r="K172" s="16" t="s">
        <v>26</v>
      </c>
      <c r="L172" s="17">
        <v>400</v>
      </c>
      <c r="M172" s="20">
        <f t="shared" si="8"/>
        <v>0</v>
      </c>
      <c r="N172" s="17"/>
      <c r="O172" s="20">
        <f t="shared" si="9"/>
        <v>0</v>
      </c>
      <c r="P172" s="17"/>
      <c r="Q172" s="20">
        <f t="shared" si="10"/>
        <v>0</v>
      </c>
      <c r="R172" s="17"/>
      <c r="S172" s="20">
        <f t="shared" si="11"/>
        <v>0</v>
      </c>
      <c r="T172" s="17"/>
      <c r="U172" s="17"/>
    </row>
    <row r="173" spans="1:21" x14ac:dyDescent="0.25">
      <c r="A173" s="34" t="s">
        <v>206</v>
      </c>
      <c r="B173" s="33" t="s">
        <v>110</v>
      </c>
      <c r="C173" s="17">
        <v>6246</v>
      </c>
      <c r="D173" s="16" t="s">
        <v>26</v>
      </c>
      <c r="E173" s="16" t="s">
        <v>26</v>
      </c>
      <c r="F173" s="16" t="s">
        <v>26</v>
      </c>
      <c r="G173" s="16" t="s">
        <v>26</v>
      </c>
      <c r="H173" s="16" t="s">
        <v>26</v>
      </c>
      <c r="I173" s="16" t="s">
        <v>26</v>
      </c>
      <c r="J173" s="16" t="s">
        <v>26</v>
      </c>
      <c r="K173" s="16" t="s">
        <v>26</v>
      </c>
      <c r="L173" s="17"/>
      <c r="M173" s="20">
        <f t="shared" si="8"/>
        <v>0</v>
      </c>
      <c r="N173" s="17">
        <v>11</v>
      </c>
      <c r="O173" s="20">
        <f t="shared" si="9"/>
        <v>68706</v>
      </c>
      <c r="P173" s="17">
        <v>8</v>
      </c>
      <c r="Q173" s="20">
        <f t="shared" si="10"/>
        <v>49968</v>
      </c>
      <c r="R173" s="17">
        <v>4</v>
      </c>
      <c r="S173" s="20">
        <f t="shared" si="11"/>
        <v>24984</v>
      </c>
      <c r="T173" s="17"/>
      <c r="U173" s="17"/>
    </row>
    <row r="174" spans="1:21" x14ac:dyDescent="0.25">
      <c r="A174" s="34" t="s">
        <v>147</v>
      </c>
      <c r="B174" s="33" t="s">
        <v>116</v>
      </c>
      <c r="C174" s="17">
        <v>10440</v>
      </c>
      <c r="D174" s="16" t="s">
        <v>26</v>
      </c>
      <c r="E174" s="16" t="s">
        <v>26</v>
      </c>
      <c r="F174" s="16" t="s">
        <v>26</v>
      </c>
      <c r="G174" s="16" t="s">
        <v>26</v>
      </c>
      <c r="H174" s="16" t="s">
        <v>26</v>
      </c>
      <c r="I174" s="16" t="s">
        <v>26</v>
      </c>
      <c r="J174" s="16" t="s">
        <v>26</v>
      </c>
      <c r="K174" s="16" t="s">
        <v>26</v>
      </c>
      <c r="L174" s="17"/>
      <c r="M174" s="20">
        <f t="shared" si="8"/>
        <v>0</v>
      </c>
      <c r="N174" s="17">
        <v>6</v>
      </c>
      <c r="O174" s="20">
        <f t="shared" si="9"/>
        <v>62640</v>
      </c>
      <c r="P174" s="17">
        <v>7</v>
      </c>
      <c r="Q174" s="20">
        <f t="shared" si="10"/>
        <v>73080</v>
      </c>
      <c r="R174" s="17">
        <v>4</v>
      </c>
      <c r="S174" s="20">
        <f t="shared" si="11"/>
        <v>41760</v>
      </c>
      <c r="T174" s="17"/>
      <c r="U174" s="17"/>
    </row>
    <row r="175" spans="1:21" x14ac:dyDescent="0.25">
      <c r="A175" s="35" t="s">
        <v>207</v>
      </c>
      <c r="B175" s="33"/>
      <c r="C175" s="17"/>
      <c r="D175" s="16" t="s">
        <v>26</v>
      </c>
      <c r="E175" s="16" t="s">
        <v>26</v>
      </c>
      <c r="F175" s="16" t="s">
        <v>26</v>
      </c>
      <c r="G175" s="16" t="s">
        <v>26</v>
      </c>
      <c r="H175" s="16" t="s">
        <v>26</v>
      </c>
      <c r="I175" s="16" t="s">
        <v>26</v>
      </c>
      <c r="J175" s="16" t="s">
        <v>26</v>
      </c>
      <c r="K175" s="16" t="s">
        <v>26</v>
      </c>
      <c r="L175" s="17"/>
      <c r="M175" s="20"/>
      <c r="N175" s="17"/>
      <c r="O175" s="20"/>
      <c r="P175" s="17"/>
      <c r="Q175" s="20"/>
      <c r="R175" s="17"/>
      <c r="S175" s="20"/>
      <c r="T175" s="17"/>
      <c r="U175" s="17"/>
    </row>
    <row r="176" spans="1:21" x14ac:dyDescent="0.25">
      <c r="A176" s="34" t="s">
        <v>208</v>
      </c>
      <c r="B176" s="33" t="s">
        <v>144</v>
      </c>
      <c r="C176" s="17"/>
      <c r="D176" s="16" t="s">
        <v>26</v>
      </c>
      <c r="E176" s="16" t="s">
        <v>26</v>
      </c>
      <c r="F176" s="16" t="s">
        <v>26</v>
      </c>
      <c r="G176" s="16" t="s">
        <v>26</v>
      </c>
      <c r="H176" s="16" t="s">
        <v>26</v>
      </c>
      <c r="I176" s="16" t="s">
        <v>26</v>
      </c>
      <c r="J176" s="16" t="s">
        <v>26</v>
      </c>
      <c r="K176" s="16" t="s">
        <v>26</v>
      </c>
      <c r="L176" s="17">
        <v>4</v>
      </c>
      <c r="M176" s="20">
        <f t="shared" si="8"/>
        <v>0</v>
      </c>
      <c r="N176" s="17">
        <v>23</v>
      </c>
      <c r="O176" s="20">
        <f t="shared" si="9"/>
        <v>0</v>
      </c>
      <c r="P176" s="17"/>
      <c r="Q176" s="20">
        <f t="shared" si="10"/>
        <v>0</v>
      </c>
      <c r="R176" s="17"/>
      <c r="S176" s="20">
        <f t="shared" si="11"/>
        <v>0</v>
      </c>
      <c r="T176" s="17"/>
      <c r="U176" s="17"/>
    </row>
    <row r="177" spans="1:21" x14ac:dyDescent="0.25">
      <c r="A177" s="34" t="s">
        <v>209</v>
      </c>
      <c r="B177" s="33" t="s">
        <v>144</v>
      </c>
      <c r="C177" s="17">
        <v>71224</v>
      </c>
      <c r="D177" s="16" t="s">
        <v>26</v>
      </c>
      <c r="E177" s="16" t="s">
        <v>26</v>
      </c>
      <c r="F177" s="16" t="s">
        <v>26</v>
      </c>
      <c r="G177" s="16" t="s">
        <v>26</v>
      </c>
      <c r="H177" s="16" t="s">
        <v>26</v>
      </c>
      <c r="I177" s="16" t="s">
        <v>26</v>
      </c>
      <c r="J177" s="16" t="s">
        <v>26</v>
      </c>
      <c r="K177" s="16" t="s">
        <v>26</v>
      </c>
      <c r="L177" s="17">
        <v>2</v>
      </c>
      <c r="M177" s="20">
        <f t="shared" si="8"/>
        <v>142448</v>
      </c>
      <c r="N177" s="17">
        <v>15</v>
      </c>
      <c r="O177" s="20">
        <f t="shared" si="9"/>
        <v>1068360</v>
      </c>
      <c r="P177" s="17"/>
      <c r="Q177" s="20">
        <f t="shared" si="10"/>
        <v>0</v>
      </c>
      <c r="R177" s="17"/>
      <c r="S177" s="20">
        <f t="shared" si="11"/>
        <v>0</v>
      </c>
      <c r="T177" s="17"/>
      <c r="U177" s="17"/>
    </row>
    <row r="178" spans="1:21" x14ac:dyDescent="0.25">
      <c r="A178" s="32" t="s">
        <v>210</v>
      </c>
      <c r="B178" s="33"/>
      <c r="C178" s="17"/>
      <c r="D178" s="16" t="s">
        <v>26</v>
      </c>
      <c r="E178" s="16" t="s">
        <v>26</v>
      </c>
      <c r="F178" s="16" t="s">
        <v>26</v>
      </c>
      <c r="G178" s="16" t="s">
        <v>26</v>
      </c>
      <c r="H178" s="16" t="s">
        <v>26</v>
      </c>
      <c r="I178" s="16" t="s">
        <v>26</v>
      </c>
      <c r="J178" s="16" t="s">
        <v>26</v>
      </c>
      <c r="K178" s="16" t="s">
        <v>26</v>
      </c>
      <c r="L178" s="17"/>
      <c r="M178" s="20"/>
      <c r="N178" s="17"/>
      <c r="O178" s="20"/>
      <c r="P178" s="17"/>
      <c r="Q178" s="20"/>
      <c r="R178" s="17"/>
      <c r="S178" s="20"/>
      <c r="T178" s="17"/>
      <c r="U178" s="17"/>
    </row>
    <row r="179" spans="1:21" x14ac:dyDescent="0.25">
      <c r="A179" s="34" t="s">
        <v>211</v>
      </c>
      <c r="B179" s="33" t="s">
        <v>212</v>
      </c>
      <c r="C179" s="17">
        <v>17400</v>
      </c>
      <c r="D179" s="16" t="s">
        <v>26</v>
      </c>
      <c r="E179" s="16" t="s">
        <v>26</v>
      </c>
      <c r="F179" s="16" t="s">
        <v>26</v>
      </c>
      <c r="G179" s="16" t="s">
        <v>26</v>
      </c>
      <c r="H179" s="16" t="s">
        <v>26</v>
      </c>
      <c r="I179" s="16" t="s">
        <v>26</v>
      </c>
      <c r="J179" s="16" t="s">
        <v>26</v>
      </c>
      <c r="K179" s="16" t="s">
        <v>26</v>
      </c>
      <c r="L179" s="17">
        <v>2</v>
      </c>
      <c r="M179" s="20">
        <f t="shared" si="8"/>
        <v>34800</v>
      </c>
      <c r="N179" s="17">
        <v>18</v>
      </c>
      <c r="O179" s="20">
        <f t="shared" si="9"/>
        <v>313200</v>
      </c>
      <c r="P179" s="17">
        <v>21</v>
      </c>
      <c r="Q179" s="20">
        <f t="shared" si="10"/>
        <v>365400</v>
      </c>
      <c r="R179" s="17">
        <v>22</v>
      </c>
      <c r="S179" s="20">
        <f t="shared" si="11"/>
        <v>382800</v>
      </c>
      <c r="T179" s="17"/>
      <c r="U179" s="17"/>
    </row>
    <row r="180" spans="1:21" x14ac:dyDescent="0.25">
      <c r="A180" s="34" t="s">
        <v>213</v>
      </c>
      <c r="B180" s="33" t="s">
        <v>214</v>
      </c>
      <c r="C180" s="17">
        <v>3828</v>
      </c>
      <c r="D180" s="16" t="s">
        <v>26</v>
      </c>
      <c r="E180" s="16" t="s">
        <v>26</v>
      </c>
      <c r="F180" s="16" t="s">
        <v>26</v>
      </c>
      <c r="G180" s="16" t="s">
        <v>26</v>
      </c>
      <c r="H180" s="16" t="s">
        <v>26</v>
      </c>
      <c r="I180" s="16" t="s">
        <v>26</v>
      </c>
      <c r="J180" s="16" t="s">
        <v>26</v>
      </c>
      <c r="K180" s="16" t="s">
        <v>26</v>
      </c>
      <c r="L180" s="17"/>
      <c r="M180" s="20">
        <f t="shared" si="8"/>
        <v>0</v>
      </c>
      <c r="N180" s="17">
        <v>2</v>
      </c>
      <c r="O180" s="20">
        <f t="shared" si="9"/>
        <v>7656</v>
      </c>
      <c r="P180" s="17"/>
      <c r="Q180" s="20">
        <f t="shared" si="10"/>
        <v>0</v>
      </c>
      <c r="R180" s="17">
        <v>1</v>
      </c>
      <c r="S180" s="20">
        <f t="shared" si="11"/>
        <v>3828</v>
      </c>
      <c r="T180" s="17"/>
      <c r="U180" s="17"/>
    </row>
    <row r="181" spans="1:21" x14ac:dyDescent="0.25">
      <c r="A181" s="34" t="s">
        <v>215</v>
      </c>
      <c r="B181" s="33" t="s">
        <v>214</v>
      </c>
      <c r="C181" s="17">
        <v>2500</v>
      </c>
      <c r="D181" s="16" t="s">
        <v>26</v>
      </c>
      <c r="E181" s="16" t="s">
        <v>26</v>
      </c>
      <c r="F181" s="16" t="s">
        <v>26</v>
      </c>
      <c r="G181" s="16" t="s">
        <v>26</v>
      </c>
      <c r="H181" s="16" t="s">
        <v>26</v>
      </c>
      <c r="I181" s="16" t="s">
        <v>26</v>
      </c>
      <c r="J181" s="16" t="s">
        <v>26</v>
      </c>
      <c r="K181" s="16" t="s">
        <v>26</v>
      </c>
      <c r="L181" s="17"/>
      <c r="M181" s="20">
        <f t="shared" si="8"/>
        <v>0</v>
      </c>
      <c r="N181" s="17"/>
      <c r="O181" s="20">
        <f t="shared" si="9"/>
        <v>0</v>
      </c>
      <c r="P181" s="17"/>
      <c r="Q181" s="20">
        <f t="shared" si="10"/>
        <v>0</v>
      </c>
      <c r="R181" s="17">
        <v>1</v>
      </c>
      <c r="S181" s="20">
        <f t="shared" si="11"/>
        <v>2500</v>
      </c>
      <c r="T181" s="17"/>
      <c r="U181" s="17"/>
    </row>
    <row r="182" spans="1:21" x14ac:dyDescent="0.25">
      <c r="A182" s="32" t="s">
        <v>216</v>
      </c>
      <c r="B182" s="33" t="s">
        <v>217</v>
      </c>
      <c r="C182" s="17"/>
      <c r="D182" s="16" t="s">
        <v>26</v>
      </c>
      <c r="E182" s="16" t="s">
        <v>26</v>
      </c>
      <c r="F182" s="16" t="s">
        <v>26</v>
      </c>
      <c r="G182" s="16" t="s">
        <v>26</v>
      </c>
      <c r="H182" s="16" t="s">
        <v>26</v>
      </c>
      <c r="I182" s="16" t="s">
        <v>26</v>
      </c>
      <c r="J182" s="16" t="s">
        <v>26</v>
      </c>
      <c r="K182" s="16" t="s">
        <v>26</v>
      </c>
      <c r="L182" s="17"/>
      <c r="M182" s="20"/>
      <c r="N182" s="17"/>
      <c r="O182" s="20"/>
      <c r="P182" s="17"/>
      <c r="Q182" s="20"/>
      <c r="R182" s="17"/>
      <c r="S182" s="20"/>
      <c r="T182" s="17"/>
      <c r="U182" s="17"/>
    </row>
    <row r="183" spans="1:21" x14ac:dyDescent="0.25">
      <c r="A183" s="32" t="s">
        <v>218</v>
      </c>
      <c r="B183" s="33"/>
      <c r="C183" s="17"/>
      <c r="D183" s="16" t="s">
        <v>26</v>
      </c>
      <c r="E183" s="16" t="s">
        <v>26</v>
      </c>
      <c r="F183" s="16" t="s">
        <v>26</v>
      </c>
      <c r="G183" s="16" t="s">
        <v>26</v>
      </c>
      <c r="H183" s="16" t="s">
        <v>26</v>
      </c>
      <c r="I183" s="16" t="s">
        <v>26</v>
      </c>
      <c r="J183" s="16" t="s">
        <v>26</v>
      </c>
      <c r="K183" s="16" t="s">
        <v>26</v>
      </c>
      <c r="L183" s="17"/>
      <c r="M183" s="20"/>
      <c r="N183" s="17"/>
      <c r="O183" s="20"/>
      <c r="P183" s="17"/>
      <c r="Q183" s="20"/>
      <c r="R183" s="17"/>
      <c r="S183" s="20"/>
      <c r="T183" s="17"/>
      <c r="U183" s="17"/>
    </row>
    <row r="184" spans="1:21" x14ac:dyDescent="0.25">
      <c r="A184" s="34" t="s">
        <v>219</v>
      </c>
      <c r="B184" s="33" t="s">
        <v>90</v>
      </c>
      <c r="C184" s="17">
        <v>566</v>
      </c>
      <c r="D184" s="16" t="s">
        <v>26</v>
      </c>
      <c r="E184" s="16" t="s">
        <v>26</v>
      </c>
      <c r="F184" s="16" t="s">
        <v>26</v>
      </c>
      <c r="G184" s="16" t="s">
        <v>26</v>
      </c>
      <c r="H184" s="16" t="s">
        <v>26</v>
      </c>
      <c r="I184" s="16" t="s">
        <v>26</v>
      </c>
      <c r="J184" s="16" t="s">
        <v>26</v>
      </c>
      <c r="K184" s="16" t="s">
        <v>26</v>
      </c>
      <c r="L184" s="17">
        <v>6</v>
      </c>
      <c r="M184" s="20">
        <f t="shared" si="8"/>
        <v>3396</v>
      </c>
      <c r="N184" s="17">
        <v>12</v>
      </c>
      <c r="O184" s="20">
        <f t="shared" si="9"/>
        <v>6792</v>
      </c>
      <c r="P184" s="17">
        <v>9</v>
      </c>
      <c r="Q184" s="20">
        <f t="shared" si="10"/>
        <v>5094</v>
      </c>
      <c r="R184" s="17">
        <v>11</v>
      </c>
      <c r="S184" s="20">
        <f t="shared" si="11"/>
        <v>6226</v>
      </c>
      <c r="T184" s="17"/>
      <c r="U184" s="17"/>
    </row>
    <row r="185" spans="1:21" x14ac:dyDescent="0.25">
      <c r="A185" s="34" t="s">
        <v>220</v>
      </c>
      <c r="B185" s="33" t="s">
        <v>90</v>
      </c>
      <c r="C185" s="17"/>
      <c r="D185" s="16" t="s">
        <v>26</v>
      </c>
      <c r="E185" s="16" t="s">
        <v>26</v>
      </c>
      <c r="F185" s="16" t="s">
        <v>26</v>
      </c>
      <c r="G185" s="16" t="s">
        <v>26</v>
      </c>
      <c r="H185" s="16" t="s">
        <v>26</v>
      </c>
      <c r="I185" s="16" t="s">
        <v>26</v>
      </c>
      <c r="J185" s="16" t="s">
        <v>26</v>
      </c>
      <c r="K185" s="16" t="s">
        <v>26</v>
      </c>
      <c r="L185" s="17">
        <v>1</v>
      </c>
      <c r="M185" s="20">
        <f t="shared" si="8"/>
        <v>0</v>
      </c>
      <c r="N185" s="17">
        <v>1</v>
      </c>
      <c r="O185" s="20">
        <f t="shared" si="9"/>
        <v>0</v>
      </c>
      <c r="P185" s="17">
        <v>1</v>
      </c>
      <c r="Q185" s="20">
        <f t="shared" si="10"/>
        <v>0</v>
      </c>
      <c r="R185" s="17">
        <v>1</v>
      </c>
      <c r="S185" s="20">
        <f t="shared" si="11"/>
        <v>0</v>
      </c>
      <c r="T185" s="17"/>
      <c r="U185" s="17"/>
    </row>
    <row r="186" spans="1:21" x14ac:dyDescent="0.25">
      <c r="A186" s="34" t="s">
        <v>221</v>
      </c>
      <c r="B186" s="33"/>
      <c r="C186" s="17">
        <v>170</v>
      </c>
      <c r="D186" s="16" t="s">
        <v>26</v>
      </c>
      <c r="E186" s="16" t="s">
        <v>26</v>
      </c>
      <c r="F186" s="16" t="s">
        <v>26</v>
      </c>
      <c r="G186" s="16" t="s">
        <v>26</v>
      </c>
      <c r="H186" s="16" t="s">
        <v>26</v>
      </c>
      <c r="I186" s="16" t="s">
        <v>26</v>
      </c>
      <c r="J186" s="16" t="s">
        <v>26</v>
      </c>
      <c r="K186" s="16" t="s">
        <v>26</v>
      </c>
      <c r="L186" s="17"/>
      <c r="M186" s="20">
        <f t="shared" si="8"/>
        <v>0</v>
      </c>
      <c r="N186" s="17">
        <v>1</v>
      </c>
      <c r="O186" s="20">
        <f t="shared" si="9"/>
        <v>170</v>
      </c>
      <c r="P186" s="17">
        <v>6</v>
      </c>
      <c r="Q186" s="20">
        <f t="shared" si="10"/>
        <v>1020</v>
      </c>
      <c r="R186" s="17">
        <v>12</v>
      </c>
      <c r="S186" s="20">
        <f t="shared" si="11"/>
        <v>2040</v>
      </c>
      <c r="T186" s="17"/>
      <c r="U186" s="17"/>
    </row>
    <row r="187" spans="1:21" x14ac:dyDescent="0.25">
      <c r="A187" s="34" t="s">
        <v>222</v>
      </c>
      <c r="B187" s="33" t="s">
        <v>223</v>
      </c>
      <c r="C187" s="17">
        <v>216</v>
      </c>
      <c r="D187" s="16" t="s">
        <v>26</v>
      </c>
      <c r="E187" s="16" t="s">
        <v>26</v>
      </c>
      <c r="F187" s="16" t="s">
        <v>26</v>
      </c>
      <c r="G187" s="16" t="s">
        <v>26</v>
      </c>
      <c r="H187" s="16" t="s">
        <v>26</v>
      </c>
      <c r="I187" s="16" t="s">
        <v>26</v>
      </c>
      <c r="J187" s="16" t="s">
        <v>26</v>
      </c>
      <c r="K187" s="16" t="s">
        <v>26</v>
      </c>
      <c r="L187" s="17">
        <v>216</v>
      </c>
      <c r="M187" s="20">
        <f t="shared" si="8"/>
        <v>46656</v>
      </c>
      <c r="N187" s="17">
        <v>360</v>
      </c>
      <c r="O187" s="20">
        <f t="shared" si="9"/>
        <v>77760</v>
      </c>
      <c r="P187" s="17">
        <v>360</v>
      </c>
      <c r="Q187" s="20">
        <f t="shared" si="10"/>
        <v>77760</v>
      </c>
      <c r="R187" s="17">
        <v>80</v>
      </c>
      <c r="S187" s="20">
        <f t="shared" si="11"/>
        <v>17280</v>
      </c>
      <c r="T187" s="17"/>
      <c r="U187" s="17"/>
    </row>
    <row r="188" spans="1:21" x14ac:dyDescent="0.25">
      <c r="A188" s="34" t="s">
        <v>224</v>
      </c>
      <c r="B188" s="33" t="s">
        <v>225</v>
      </c>
      <c r="C188" s="17">
        <v>10</v>
      </c>
      <c r="D188" s="16" t="s">
        <v>26</v>
      </c>
      <c r="E188" s="16" t="s">
        <v>26</v>
      </c>
      <c r="F188" s="16" t="s">
        <v>26</v>
      </c>
      <c r="G188" s="16" t="s">
        <v>26</v>
      </c>
      <c r="H188" s="16" t="s">
        <v>26</v>
      </c>
      <c r="I188" s="16" t="s">
        <v>26</v>
      </c>
      <c r="J188" s="16" t="s">
        <v>26</v>
      </c>
      <c r="K188" s="16" t="s">
        <v>26</v>
      </c>
      <c r="L188" s="17"/>
      <c r="M188" s="20">
        <f t="shared" si="8"/>
        <v>0</v>
      </c>
      <c r="N188" s="17"/>
      <c r="O188" s="20">
        <f t="shared" si="9"/>
        <v>0</v>
      </c>
      <c r="P188" s="17"/>
      <c r="Q188" s="20">
        <f t="shared" si="10"/>
        <v>0</v>
      </c>
      <c r="R188" s="17"/>
      <c r="S188" s="20">
        <f t="shared" si="11"/>
        <v>0</v>
      </c>
      <c r="T188" s="17"/>
      <c r="U188" s="17"/>
    </row>
    <row r="189" spans="1:21" x14ac:dyDescent="0.25">
      <c r="A189" s="34" t="s">
        <v>226</v>
      </c>
      <c r="B189" s="33" t="s">
        <v>227</v>
      </c>
      <c r="C189" s="17">
        <v>3</v>
      </c>
      <c r="D189" s="16" t="s">
        <v>26</v>
      </c>
      <c r="E189" s="16" t="s">
        <v>26</v>
      </c>
      <c r="F189" s="16" t="s">
        <v>26</v>
      </c>
      <c r="G189" s="16" t="s">
        <v>26</v>
      </c>
      <c r="H189" s="16" t="s">
        <v>26</v>
      </c>
      <c r="I189" s="16" t="s">
        <v>26</v>
      </c>
      <c r="J189" s="16" t="s">
        <v>26</v>
      </c>
      <c r="K189" s="16" t="s">
        <v>26</v>
      </c>
      <c r="L189" s="17">
        <v>42</v>
      </c>
      <c r="M189" s="20">
        <f t="shared" si="8"/>
        <v>126</v>
      </c>
      <c r="N189" s="17">
        <v>45</v>
      </c>
      <c r="O189" s="20">
        <f t="shared" si="9"/>
        <v>135</v>
      </c>
      <c r="P189" s="17">
        <v>40</v>
      </c>
      <c r="Q189" s="20">
        <f t="shared" si="10"/>
        <v>120</v>
      </c>
      <c r="R189" s="17">
        <v>40</v>
      </c>
      <c r="S189" s="20">
        <f t="shared" si="11"/>
        <v>120</v>
      </c>
      <c r="T189" s="17"/>
      <c r="U189" s="17"/>
    </row>
    <row r="190" spans="1:21" x14ac:dyDescent="0.25">
      <c r="A190" s="34" t="s">
        <v>228</v>
      </c>
      <c r="B190" s="33" t="s">
        <v>229</v>
      </c>
      <c r="C190" s="17">
        <v>0.01</v>
      </c>
      <c r="D190" s="16" t="s">
        <v>26</v>
      </c>
      <c r="E190" s="16" t="s">
        <v>26</v>
      </c>
      <c r="F190" s="16" t="s">
        <v>26</v>
      </c>
      <c r="G190" s="16" t="s">
        <v>26</v>
      </c>
      <c r="H190" s="16" t="s">
        <v>26</v>
      </c>
      <c r="I190" s="16" t="s">
        <v>26</v>
      </c>
      <c r="J190" s="16" t="s">
        <v>26</v>
      </c>
      <c r="K190" s="16" t="s">
        <v>26</v>
      </c>
      <c r="L190" s="17">
        <v>18</v>
      </c>
      <c r="M190" s="20">
        <f t="shared" si="8"/>
        <v>0.18</v>
      </c>
      <c r="N190" s="17">
        <v>42</v>
      </c>
      <c r="O190" s="20">
        <f t="shared" si="9"/>
        <v>0.42</v>
      </c>
      <c r="P190" s="17">
        <v>70</v>
      </c>
      <c r="Q190" s="20">
        <f t="shared" si="10"/>
        <v>0.70000000000000007</v>
      </c>
      <c r="R190" s="17"/>
      <c r="S190" s="20">
        <f t="shared" si="11"/>
        <v>0</v>
      </c>
      <c r="T190" s="17"/>
      <c r="U190" s="17"/>
    </row>
    <row r="191" spans="1:21" x14ac:dyDescent="0.25">
      <c r="A191" s="34" t="s">
        <v>230</v>
      </c>
      <c r="B191" s="33"/>
      <c r="C191" s="17">
        <v>305</v>
      </c>
      <c r="D191" s="16" t="s">
        <v>26</v>
      </c>
      <c r="E191" s="16" t="s">
        <v>26</v>
      </c>
      <c r="F191" s="16" t="s">
        <v>26</v>
      </c>
      <c r="G191" s="16" t="s">
        <v>26</v>
      </c>
      <c r="H191" s="16" t="s">
        <v>26</v>
      </c>
      <c r="I191" s="16" t="s">
        <v>26</v>
      </c>
      <c r="J191" s="16" t="s">
        <v>26</v>
      </c>
      <c r="K191" s="16" t="s">
        <v>26</v>
      </c>
      <c r="L191" s="17"/>
      <c r="M191" s="20">
        <f t="shared" si="8"/>
        <v>0</v>
      </c>
      <c r="N191" s="17">
        <v>41</v>
      </c>
      <c r="O191" s="20">
        <f t="shared" si="9"/>
        <v>12505</v>
      </c>
      <c r="P191" s="17">
        <v>40</v>
      </c>
      <c r="Q191" s="20">
        <f t="shared" si="10"/>
        <v>12200</v>
      </c>
      <c r="R191" s="17">
        <v>13</v>
      </c>
      <c r="S191" s="20">
        <f t="shared" si="11"/>
        <v>3965</v>
      </c>
      <c r="T191" s="17"/>
      <c r="U191" s="17"/>
    </row>
    <row r="192" spans="1:21" x14ac:dyDescent="0.25">
      <c r="A192" s="34" t="s">
        <v>231</v>
      </c>
      <c r="B192" s="33" t="s">
        <v>135</v>
      </c>
      <c r="C192" s="17">
        <v>1.2</v>
      </c>
      <c r="D192" s="16" t="s">
        <v>26</v>
      </c>
      <c r="E192" s="16" t="s">
        <v>26</v>
      </c>
      <c r="F192" s="16" t="s">
        <v>26</v>
      </c>
      <c r="G192" s="16" t="s">
        <v>26</v>
      </c>
      <c r="H192" s="16" t="s">
        <v>26</v>
      </c>
      <c r="I192" s="16" t="s">
        <v>26</v>
      </c>
      <c r="J192" s="16" t="s">
        <v>26</v>
      </c>
      <c r="K192" s="16" t="s">
        <v>26</v>
      </c>
      <c r="L192" s="17"/>
      <c r="M192" s="20">
        <f t="shared" si="8"/>
        <v>0</v>
      </c>
      <c r="N192" s="17"/>
      <c r="O192" s="20">
        <f t="shared" si="9"/>
        <v>0</v>
      </c>
      <c r="P192" s="17">
        <v>22</v>
      </c>
      <c r="Q192" s="20">
        <f t="shared" si="10"/>
        <v>26.4</v>
      </c>
      <c r="R192" s="17">
        <v>25</v>
      </c>
      <c r="S192" s="20">
        <f t="shared" si="11"/>
        <v>30</v>
      </c>
      <c r="T192" s="17"/>
      <c r="U192" s="17"/>
    </row>
    <row r="193" spans="1:21" x14ac:dyDescent="0.25">
      <c r="A193" s="34" t="s">
        <v>232</v>
      </c>
      <c r="B193" s="33" t="s">
        <v>227</v>
      </c>
      <c r="C193" s="17">
        <v>2300</v>
      </c>
      <c r="D193" s="16" t="s">
        <v>26</v>
      </c>
      <c r="E193" s="16" t="s">
        <v>26</v>
      </c>
      <c r="F193" s="16" t="s">
        <v>26</v>
      </c>
      <c r="G193" s="16" t="s">
        <v>26</v>
      </c>
      <c r="H193" s="16" t="s">
        <v>26</v>
      </c>
      <c r="I193" s="16" t="s">
        <v>26</v>
      </c>
      <c r="J193" s="16" t="s">
        <v>26</v>
      </c>
      <c r="K193" s="16" t="s">
        <v>26</v>
      </c>
      <c r="L193" s="17">
        <v>6</v>
      </c>
      <c r="M193" s="20">
        <f t="shared" si="8"/>
        <v>13800</v>
      </c>
      <c r="N193" s="17">
        <v>6</v>
      </c>
      <c r="O193" s="20">
        <f t="shared" si="9"/>
        <v>13800</v>
      </c>
      <c r="P193" s="17">
        <v>6</v>
      </c>
      <c r="Q193" s="20">
        <f t="shared" si="10"/>
        <v>13800</v>
      </c>
      <c r="R193" s="17">
        <v>316</v>
      </c>
      <c r="S193" s="20">
        <f t="shared" si="11"/>
        <v>726800</v>
      </c>
      <c r="T193" s="17"/>
      <c r="U193" s="17"/>
    </row>
    <row r="194" spans="1:21" x14ac:dyDescent="0.25">
      <c r="A194" s="34" t="s">
        <v>233</v>
      </c>
      <c r="B194" s="33"/>
      <c r="C194" s="17">
        <v>700</v>
      </c>
      <c r="D194" s="16" t="s">
        <v>26</v>
      </c>
      <c r="E194" s="16" t="s">
        <v>26</v>
      </c>
      <c r="F194" s="16" t="s">
        <v>26</v>
      </c>
      <c r="G194" s="16" t="s">
        <v>26</v>
      </c>
      <c r="H194" s="16" t="s">
        <v>26</v>
      </c>
      <c r="I194" s="16" t="s">
        <v>26</v>
      </c>
      <c r="J194" s="16" t="s">
        <v>26</v>
      </c>
      <c r="K194" s="16" t="s">
        <v>26</v>
      </c>
      <c r="L194" s="17">
        <v>1</v>
      </c>
      <c r="M194" s="20">
        <f t="shared" si="8"/>
        <v>700</v>
      </c>
      <c r="N194" s="17"/>
      <c r="O194" s="20">
        <f t="shared" si="9"/>
        <v>0</v>
      </c>
      <c r="P194" s="17">
        <v>1</v>
      </c>
      <c r="Q194" s="20">
        <f t="shared" si="10"/>
        <v>700</v>
      </c>
      <c r="R194" s="17"/>
      <c r="S194" s="20">
        <f t="shared" si="11"/>
        <v>0</v>
      </c>
      <c r="T194" s="17"/>
      <c r="U194" s="17"/>
    </row>
    <row r="195" spans="1:21" s="39" customFormat="1" x14ac:dyDescent="0.25">
      <c r="A195" s="43" t="s">
        <v>234</v>
      </c>
      <c r="B195" s="43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8">
        <f>SUM(M25:M194)</f>
        <v>2291880.5000000005</v>
      </c>
      <c r="N195" s="37"/>
      <c r="O195" s="38">
        <f>SUM(O25:O194)</f>
        <v>13795907.969999997</v>
      </c>
      <c r="P195" s="37"/>
      <c r="Q195" s="38">
        <f>SUM(Q25:Q194)</f>
        <v>12154349.819999998</v>
      </c>
      <c r="R195" s="37"/>
      <c r="S195" s="38">
        <f>SUM(S25:S194)</f>
        <v>10266390.01</v>
      </c>
      <c r="T195" s="37"/>
      <c r="U195" s="37"/>
    </row>
  </sheetData>
  <mergeCells count="19">
    <mergeCell ref="A1:B2"/>
    <mergeCell ref="A14:I14"/>
    <mergeCell ref="B21:R21"/>
    <mergeCell ref="A22:A23"/>
    <mergeCell ref="B22:B23"/>
    <mergeCell ref="C22:C23"/>
    <mergeCell ref="D22:D23"/>
    <mergeCell ref="E22:E23"/>
    <mergeCell ref="F22:F23"/>
    <mergeCell ref="G22:G23"/>
    <mergeCell ref="P22:Q22"/>
    <mergeCell ref="R22:S22"/>
    <mergeCell ref="A195:B195"/>
    <mergeCell ref="H22:H23"/>
    <mergeCell ref="I22:I23"/>
    <mergeCell ref="J22:J23"/>
    <mergeCell ref="K22:K23"/>
    <mergeCell ref="L22:M22"/>
    <mergeCell ref="N22:O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Laboratory reagents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</dc:creator>
  <cp:lastModifiedBy>DR NJERU</cp:lastModifiedBy>
  <dcterms:created xsi:type="dcterms:W3CDTF">2017-04-11T16:58:22Z</dcterms:created>
  <dcterms:modified xsi:type="dcterms:W3CDTF">2020-03-21T16:29:51Z</dcterms:modified>
</cp:coreProperties>
</file>